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84\"/>
    </mc:Choice>
  </mc:AlternateContent>
  <xr:revisionPtr revIDLastSave="0" documentId="14_{A4C2B96F-CDD6-40F0-ABC7-854B7548641D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M32" i="34"/>
  <c r="M27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<sst xmlns="http://schemas.openxmlformats.org/spreadsheetml/2006/main" count="114" uniqueCount="109">
  <si>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</si>
  <si>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</si>
  <si>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</si>
  <si>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</si>
  <si>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</si>
  <si>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</si>
  <si>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</si>
  <si>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</si>
  <si>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</si>
  <si>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</si>
  <si>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</si>
  <si>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</si>
  <si>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</si>
  <si>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</si>
  <si>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</si>
  <si>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</si>
  <si>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</si>
  <si>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</si>
  <si>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</si>
  <si>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</si>
  <si>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</si>
  <si>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</si>
  <si>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</si>
  <si>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</si>
  <si>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</si>
  <si>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</si>
  <si>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</si>
  <si>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</si>
  <si>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</si>
  <si>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</si>
  <si>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</si>
  <si>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</si>
  <si>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</si>
  <si>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</si>
  <si>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</si>
  <si>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</si>
  <si>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</si>
  <si>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</si>
  <si>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</si>
  <si>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</si>
  <si>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</si>
  <si>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</si>
  <si>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</si>
  <si>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</si>
  <si>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</si>
  <si>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</si>
  <si>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</si>
  <si>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</si>
  <si>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</si>
  <si>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</si>
  <si>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</si>
  <si>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</si>
  <si>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</si>
  <si>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</si>
  <si>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</si>
  <si>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</si>
  <si>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</si>
  <si>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</si>
  <si>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</si>
  <si>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</si>
  <si>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</si>
  <si>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</si>
  <si>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</si>
  <si>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</si>
  <si>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 xml:space="preserve">Стр-во 2КЛ-0,4 кВ от проектируемой БКТП-6 до ГРЩ-0,4 кВ корп. 2.2 жилых домов в ЖК "Урбанист"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</si>
  <si>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</si>
  <si>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</si>
  <si>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БКТП-6 до ГРЩ-0,4 кВ корп. 2.2 жилых домов в ЖК "Урбанист" Всеволожского района ЛО (20-1-17-1-08-03-0-1184)</t>
  </si>
  <si>
    <t>L_20-1-17-1-08-03-0-1184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</si>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</sst>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topLeftCell="B1" zoomScale="85" zoomScaleNormal="85" workbookViewId="0">
      <selection activeCell="B1" sqref="B1"/>
    </sheetView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67</v>
      </c>
      <c r="C20" s="40" t="s">
        <v>68</v>
      </c>
      <c r="D20" s="21" t="s">
        <v>27</v>
      </c>
      <c r="E20" s="34" t="s">
        <v>64</v>
      </c>
      <c r="F20" s="37">
        <v>1</v>
      </c>
      <c r="G20" s="37" t="s">
        <v>58</v>
      </c>
      <c r="H20" s="32" t="s">
        <v>61</v>
      </c>
      <c r="I20" s="46">
        <v>2</v>
      </c>
      <c r="J20" s="34" t="s">
        <v>106</v>
      </c>
      <c r="K20" s="80"/>
      <c r="L20" s="46">
        <v>3</v>
      </c>
      <c r="M20" s="46">
        <f>M21-M24</f>
        <v>0.1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531.30000000000007</v>
      </c>
      <c r="S20" s="29"/>
    </row>
    <row r="21" spans="1:19" ht="31.5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>
        <v>240</v>
      </c>
      <c r="J21" s="35"/>
      <c r="K21" s="81"/>
      <c r="L21" s="46">
        <v>6</v>
      </c>
      <c r="M21" s="46">
        <v>0.1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723.16800000000012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3</v>
      </c>
      <c r="J24" s="35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1"/>
      <c r="L27" s="59"/>
      <c r="M27" s="46">
        <f>L21*1.5*(M21*0.3)</f>
        <v>0.27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453.72960000000006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60"/>
      <c r="J32" s="36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1769.2976000000003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6.71093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1769.2976000000003</v>
      </c>
      <c r="D3" s="77">
        <v>1769.2976000000003</v>
      </c>
      <c r="E3" s="50"/>
    </row>
    <row r="4" spans="1:5" ht="15.75" x14ac:dyDescent="0.25">
      <c r="A4" s="69" t="s">
        <v>75</v>
      </c>
      <c r="B4" s="70" t="s">
        <v>76</v>
      </c>
      <c r="C4" s="72">
        <v>353.85952000000009</v>
      </c>
      <c r="D4" s="78">
        <f>D3*0.2</f>
        <v>353.85952000000009</v>
      </c>
      <c r="E4" s="50"/>
    </row>
    <row r="5" spans="1:5" ht="110.25" x14ac:dyDescent="0.25">
      <c r="A5" s="69" t="s">
        <v>77</v>
      </c>
      <c r="B5" s="73" t="s">
        <v>78</v>
      </c>
      <c r="C5" s="74">
        <v>2123.1571200000003</v>
      </c>
      <c r="D5" s="77">
        <f>D3+D4</f>
        <v>2123.1571200000003</v>
      </c>
      <c r="E5" s="50"/>
    </row>
    <row r="6" spans="1:5" ht="78.75" x14ac:dyDescent="0.25">
      <c r="A6" s="69" t="s">
        <v>79</v>
      </c>
      <c r="B6" s="73" t="s">
        <v>80</v>
      </c>
      <c r="C6" s="72">
        <v>2615.0586301281646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2668.870762429633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2123.1571200000003</v>
      </c>
      <c r="D8" s="78">
        <f>D5-D7</f>
        <v>2123.1571200000003</v>
      </c>
      <c r="E8" s="50"/>
    </row>
    <row r="9" spans="1:5" ht="110.25" x14ac:dyDescent="0.25">
      <c r="A9" s="69" t="s">
        <v>85</v>
      </c>
      <c r="B9" s="70" t="s">
        <v>86</v>
      </c>
      <c r="C9" s="75">
        <v>2361.1598759999993</v>
      </c>
      <c r="D9" s="78">
        <f>SUM(D10:D17)</f>
        <v>2453.8136799999997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1892.8151399999995</v>
      </c>
      <c r="D13" s="78">
        <v>1892.8151399999995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468.34473599999978</v>
      </c>
      <c r="D14" s="78">
        <v>286.46813000000003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274.5304100000003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2.6150586301281646</v>
      </c>
      <c r="D18" s="78">
        <f>D6/1000</f>
        <v>2.6688707624296328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2.6150586301281646</v>
      </c>
      <c r="D20" s="77">
        <f>D18+D19</f>
        <v>2.6688707624296328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2023-10-24T08:53:00Z</dcterms:modified>
</cp:coreProperties>
</file>