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15\"/>
    </mc:Choice>
  </mc:AlternateContent>
  <xr:revisionPtr revIDLastSave="0" documentId="14_{4423293A-DFDB-4EA9-8995-BCACBB301C82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<sst xmlns="http://schemas.openxmlformats.org/spreadsheetml/2006/main" count="87" uniqueCount="86">
  <si>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</si>
  <si>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</si>
  <si>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</si>
  <si>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</si>
  <si>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</si>
  <si>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</si>
  <si>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</si>
  <si>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</si>
  <si>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</si>
  <si>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</si>
  <si>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</si>
  <si>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</si>
  <si>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</si>
  <si>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</si>
  <si>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</si>
  <si>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</si>
  <si>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</si>
  <si>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</si>
  <si>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</si>
  <si>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</si>
  <si>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</si>
  <si>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</si>
  <si>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</si>
  <si>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</si>
  <si>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</si>
  <si>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</si>
  <si>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</si>
  <si>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</si>
  <si>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</si>
  <si>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</si>
  <si>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</si>
  <si>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</si>
  <si>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</si>
  <si>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</si>
  <si>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</si>
  <si>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</si>
  <si>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</si>
  <si>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</si>
  <si>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</si>
  <si>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</si>
  <si>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</si>
  <si>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>Стр-во 2БКТП №1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</si>
  <si>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</si>
  <si>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</si>
  <si>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2БКТП №1 в ЖК "Мой мир" г. Мурино Всеволожского района ЛО (20-1-17-1-08-03-2-0715)</t>
  </si>
  <si>
    <t>K_20-1-17-1-08-03-2-0715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</si>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</sst>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34"/>
    </row>
    <row r="6" spans="1:19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35"/>
    </row>
    <row r="7" spans="1:19" x14ac:dyDescent="0.25">
      <c r="A7" s="1"/>
      <c r="B7" s="1"/>
      <c r="C7" s="1"/>
      <c r="D7" s="23"/>
      <c r="E7" s="7" t="s">
        <v>42</v>
      </c>
      <c r="F7" s="14"/>
      <c r="G7" s="78"/>
      <c r="H7" s="78"/>
      <c r="I7" s="78"/>
      <c r="J7" s="78"/>
      <c r="K7" s="78"/>
      <c r="L7" s="78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3" t="s">
        <v>18</v>
      </c>
      <c r="B17" s="73" t="s">
        <v>10</v>
      </c>
      <c r="C17" s="73" t="s">
        <v>9</v>
      </c>
      <c r="D17" s="73" t="s">
        <v>13</v>
      </c>
      <c r="E17" s="75" t="s">
        <v>15</v>
      </c>
      <c r="F17" s="76" t="s">
        <v>19</v>
      </c>
      <c r="G17" s="77" t="s">
        <v>23</v>
      </c>
      <c r="H17" s="79" t="s">
        <v>7</v>
      </c>
      <c r="I17" s="80"/>
      <c r="J17" s="80"/>
      <c r="K17" s="80"/>
      <c r="L17" s="81" t="s">
        <v>3</v>
      </c>
      <c r="M17" s="81"/>
      <c r="N17" s="81"/>
      <c r="O17" s="81"/>
      <c r="P17" s="81"/>
      <c r="Q17" s="81"/>
      <c r="R17" s="81"/>
      <c r="S17" s="66" t="s">
        <v>12</v>
      </c>
    </row>
    <row r="18" spans="1:19" ht="116.25" customHeight="1" x14ac:dyDescent="0.25">
      <c r="A18" s="74"/>
      <c r="B18" s="74"/>
      <c r="C18" s="74"/>
      <c r="D18" s="74"/>
      <c r="E18" s="75"/>
      <c r="F18" s="74"/>
      <c r="G18" s="74"/>
      <c r="H18" s="36" t="s">
        <v>1</v>
      </c>
      <c r="I18" s="36" t="s">
        <v>37</v>
      </c>
      <c r="J18" s="36" t="s">
        <v>24</v>
      </c>
      <c r="K18" s="36" t="s">
        <v>20</v>
      </c>
      <c r="L18" s="37" t="s">
        <v>21</v>
      </c>
      <c r="M18" s="36" t="s">
        <v>11</v>
      </c>
      <c r="N18" s="36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6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40</v>
      </c>
      <c r="H20" s="33" t="s">
        <v>38</v>
      </c>
      <c r="I20" s="12"/>
      <c r="J20" s="30" t="s">
        <v>83</v>
      </c>
      <c r="K20" s="67"/>
      <c r="L20" s="12"/>
      <c r="M20" s="37">
        <v>2</v>
      </c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3326.9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1600</v>
      </c>
      <c r="J21" s="31"/>
      <c r="K21" s="68"/>
      <c r="L21" s="12"/>
      <c r="M21" s="37">
        <v>2</v>
      </c>
      <c r="N21" s="27" t="s">
        <v>30</v>
      </c>
      <c r="O21" s="46" t="s">
        <v>39</v>
      </c>
      <c r="P21" s="46">
        <v>1761</v>
      </c>
      <c r="Q21" s="27">
        <v>1.03</v>
      </c>
      <c r="R21" s="27">
        <f>M21*P21*Q21</f>
        <v>3627.6600000000003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68"/>
      <c r="L22" s="12"/>
      <c r="M22" s="37">
        <v>6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5623.68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69"/>
      <c r="L23" s="12"/>
      <c r="M23" s="37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 t="e">
        <f ca="1">СУММ(R20:R23)</f>
        <v>#NAME?</v>
      </c>
      <c r="S24" s="19" t="s">
        <v>5</v>
      </c>
    </row>
  </sheetData>
  <mergeCells count="15"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3.2851562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94.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14078.240000000003</v>
      </c>
      <c r="D3" s="63">
        <v>14078.240000000003</v>
      </c>
      <c r="E3" s="38"/>
    </row>
    <row r="4" spans="1:5" ht="15.75" x14ac:dyDescent="0.25">
      <c r="A4" s="55" t="s">
        <v>52</v>
      </c>
      <c r="B4" s="56" t="s">
        <v>53</v>
      </c>
      <c r="C4" s="58">
        <v>2815.648000000001</v>
      </c>
      <c r="D4" s="64">
        <f>D3*0.2</f>
        <v>2815.648000000001</v>
      </c>
      <c r="E4" s="38"/>
    </row>
    <row r="5" spans="1:5" ht="110.25" x14ac:dyDescent="0.25">
      <c r="A5" s="55" t="s">
        <v>54</v>
      </c>
      <c r="B5" s="59" t="s">
        <v>55</v>
      </c>
      <c r="C5" s="60">
        <v>16893.888000000003</v>
      </c>
      <c r="D5" s="63">
        <f>D3+D4</f>
        <v>16893.888000000006</v>
      </c>
      <c r="E5" s="38"/>
    </row>
    <row r="6" spans="1:5" ht="78.75" x14ac:dyDescent="0.25">
      <c r="A6" s="55" t="s">
        <v>56</v>
      </c>
      <c r="B6" s="59" t="s">
        <v>57</v>
      </c>
      <c r="C6" s="58">
        <v>20682.277739659734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20707.359902362059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16893.888000000003</v>
      </c>
      <c r="D8" s="64">
        <f>D5-D7</f>
        <v>16893.888000000006</v>
      </c>
      <c r="E8" s="38"/>
    </row>
    <row r="9" spans="1:5" ht="110.25" x14ac:dyDescent="0.25">
      <c r="A9" s="55" t="s">
        <v>62</v>
      </c>
      <c r="B9" s="56" t="s">
        <v>63</v>
      </c>
      <c r="C9" s="61">
        <v>18030.456539999996</v>
      </c>
      <c r="D9" s="64">
        <f>SUM(D10:D17)</f>
        <v>18030.456539999996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16550.942939999997</v>
      </c>
      <c r="D13" s="64">
        <v>16550.942939999997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1479.5136</v>
      </c>
      <c r="D14" s="64">
        <v>1479.5136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20.682277739659735</v>
      </c>
      <c r="D18" s="64">
        <f>D6/1000</f>
        <v>20.707359902362057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20.682277739659735</v>
      </c>
      <c r="D20" s="63">
        <f>D18+D19</f>
        <v>20.707359902362057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2023-10-24T08:49:42Z</dcterms:modified>
</cp:coreProperties>
</file>