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20-1-02-04-0-0940\"/>
    </mc:Choice>
  </mc:AlternateContent>
  <xr:revisionPtr revIDLastSave="0" documentId="14_{D08CBC35-B5A1-4FB1-8CB3-B5627D0A4600}" xr6:coauthVersionLast="36" xr6:coauthVersionMax="36" xr10:uidLastSave="{00000000-0000-0000-0000-000000000000}"/>
  <bookViews>
    <workbookView xWindow="0" yWindow="0" windowWidth="28800" windowHeight="11010" activeTab="1" xr2:uid="{00000000-000D-0000-FFFF-FFFF00000000}"/>
  </bookViews>
  <sheets>
    <sheet name="КоррИПР" sheetId="1" r:id="rId1"/>
    <sheet name="T6" sheetId="2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</calcChain>
</file>

<file path=xl/sharedStrings.xml><?xml version="1.0" encoding="utf-8"?>
<sst xmlns="http://schemas.openxmlformats.org/spreadsheetml/2006/main" count="100" uniqueCount="67">
  <si>
    <t/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</si>
  <si>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</si>
  <si>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№ п/п</t>
  </si>
  <si>
    <t>Наименование</t>
  </si>
  <si>
    <t>Предложение по корректировке утвержденного плана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</si>
  <si>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</si>
  <si>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</si>
  <si>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</si>
  <si>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</si>
  <si>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</si>
  <si>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</si>
  <si>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</si>
  <si>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</si>
  <si>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</si>
  <si>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примечание</t>
  </si>
  <si>
    <t>УНЦ ИИК</t>
  </si>
  <si>
    <t>06_20</t>
  </si>
  <si>
    <t>Прибор учета трехфазный для РП (СП,ТП,РТП),ЗРУ 6-20кВ</t>
  </si>
  <si>
    <t>1 точка учета</t>
  </si>
  <si>
    <t>А1-04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</si>
  <si>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</si>
  <si>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</si>
  <si>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Итого объем финансовых потребностей, тыс рублей (без НДС) </t>
  </si>
  <si>
    <t>П6-12</t>
  </si>
  <si>
    <t>от 301 до 500,9</t>
  </si>
  <si>
    <t>Инвестиционная программа</t>
  </si>
  <si>
    <t>Акционерное общество "ЛОЭСК - Электрические сети Санкт-Петербурга и Ленинградской области"</t>
  </si>
  <si>
    <t>Субъекты Российской Федерации, на территории которых реализуется инвестиционный проект:  Ленинградская область</t>
  </si>
  <si>
    <t>Наименование инвестиционного проекта: Подп, Стр-во техучета на ТП ЛОЭСК в Подпорожском районе, класс напряжения 0,22 (0,4) кВ</t>
  </si>
  <si>
    <t>Идентификатор инвестиционного проекта: K_20-1-20-1-02-04-0-0940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</si>
  <si>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</si>
  <si>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</si>
  <si>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</si>
  <si>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</si>
  <si>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</si>
  <si>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</si>
  <si>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</si>
  <si>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</si>
  <si>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</si>
  <si>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</si>
  <si>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</si>
  <si>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</si>
  <si>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</si>
  <si>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</si>
  <si>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</si>
  <si>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</si>
  <si>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</si>
  <si>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</si>
  <si>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</si>
  <si>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</si>
  <si>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</si>
  <si>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</si>
  <si>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</si>
  <si>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</si>
  <si>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</si>
  <si>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</si>
  <si>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</si>
  <si>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</si>
  <si>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</si>
  <si>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</si>
  <si>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</si>
  <si>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</si>
  <si>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</si>
  <si>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</si>
  <si>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</si>
  <si>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</si>
  <si>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Распоряжение директора по реализации услуг транспорта электроэнергии АО "ЛОЭСК" от 31.12.2020 №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</si>
</sst>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#\ ##0.00"/>
    <numFmt numFmtId="166" formatCode="_-* #,##0.00_р_._-;\-* #,##0.00_р_._-;_-* &quot;-&quot;??_р_._-;_-@_-"/>
    <numFmt numFmtId="167" formatCode="0.0000"/>
  </numFmts>
  <fonts count="18" x14ac:knownFonts="1"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/>
    <xf numFmtId="0" fontId="4" fillId="0" borderId="0"/>
    <xf numFmtId="0" fontId="8" fillId="0" borderId="0"/>
    <xf numFmtId="0" fontId="10" fillId="0" borderId="0"/>
    <xf numFmtId="0" fontId="4" fillId="0" borderId="0"/>
    <xf numFmtId="0" fontId="11" fillId="0" borderId="0"/>
    <xf numFmtId="0" fontId="12" fillId="0" borderId="0"/>
    <xf numFmtId="0" fontId="2" fillId="0" borderId="0"/>
    <xf numFmtId="0" fontId="10" fillId="0" borderId="0"/>
    <xf numFmtId="166" fontId="2" fillId="0" borderId="0" applyFont="0" applyFill="0" applyBorder="0" applyAlignment="0" applyProtection="0"/>
    <xf numFmtId="0" fontId="1" fillId="0" borderId="0"/>
    <xf numFmtId="0" fontId="13" fillId="0" borderId="0"/>
    <xf numFmtId="0" fontId="4" fillId="0" borderId="0">
      <protection locked="0"/>
    </xf>
    <xf numFmtId="164" fontId="13" fillId="0" borderId="0" applyFont="0" applyFill="0" applyBorder="0" applyAlignment="0" applyProtection="0"/>
    <xf numFmtId="0" fontId="8" fillId="0" borderId="0"/>
  </cellStyleXfs>
  <cellXfs count="38">
    <xf numFmtId="0" fontId="0" fillId="0" borderId="0" xfId="0"/>
    <xf numFmtId="0" fontId="3" fillId="0" borderId="1" xfId="1" applyFont="1" applyBorder="1" applyAlignment="1">
      <alignment horizontal="center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165" fontId="3" fillId="0" borderId="3" xfId="1" applyNumberFormat="1" applyFont="1" applyBorder="1" applyAlignment="1">
      <alignment horizontal="right" vertical="center"/>
    </xf>
    <xf numFmtId="4" fontId="0" fillId="0" borderId="0" xfId="0" applyNumberFormat="1"/>
    <xf numFmtId="0" fontId="9" fillId="0" borderId="0" xfId="0" applyFont="1"/>
    <xf numFmtId="4" fontId="9" fillId="0" borderId="0" xfId="0" applyNumberFormat="1" applyFont="1"/>
    <xf numFmtId="0" fontId="13" fillId="0" borderId="0" xfId="11"/>
    <xf numFmtId="0" fontId="14" fillId="0" borderId="0" xfId="12" applyFont="1" applyBorder="1" applyAlignment="1" applyProtection="1">
      <alignment horizontal="centerContinuous" vertical="center" wrapText="1"/>
    </xf>
    <xf numFmtId="0" fontId="15" fillId="0" borderId="3" xfId="1" applyFont="1" applyBorder="1" applyAlignment="1" applyProtection="1">
      <alignment horizontal="center" vertical="center" wrapText="1"/>
    </xf>
    <xf numFmtId="0" fontId="15" fillId="0" borderId="4" xfId="1" applyFont="1" applyBorder="1" applyAlignment="1" applyProtection="1">
      <alignment horizontal="center" vertical="center" wrapText="1"/>
    </xf>
    <xf numFmtId="0" fontId="15" fillId="0" borderId="5" xfId="1" applyFont="1" applyBorder="1" applyAlignment="1" applyProtection="1">
      <alignment horizontal="center" vertical="center" wrapText="1"/>
    </xf>
    <xf numFmtId="49" fontId="8" fillId="0" borderId="3" xfId="1" applyNumberFormat="1" applyFont="1" applyBorder="1" applyAlignment="1" applyProtection="1">
      <alignment horizontal="center" vertical="center" wrapText="1"/>
    </xf>
    <xf numFmtId="0" fontId="8" fillId="0" borderId="3" xfId="1" applyFont="1" applyBorder="1" applyAlignment="1" applyProtection="1">
      <alignment horizontal="left" vertical="center" wrapText="1"/>
    </xf>
    <xf numFmtId="4" fontId="15" fillId="0" borderId="6" xfId="1" applyNumberFormat="1" applyFont="1" applyBorder="1" applyAlignment="1" applyProtection="1">
      <alignment horizontal="center" vertical="center" wrapText="1"/>
    </xf>
    <xf numFmtId="4" fontId="8" fillId="0" borderId="4" xfId="1" applyNumberFormat="1" applyFont="1" applyBorder="1" applyAlignment="1" applyProtection="1">
      <alignment horizontal="center" vertical="center" wrapText="1"/>
    </xf>
    <xf numFmtId="0" fontId="15" fillId="0" borderId="3" xfId="1" applyFont="1" applyBorder="1" applyAlignment="1" applyProtection="1">
      <alignment horizontal="left" vertical="center" wrapText="1"/>
    </xf>
    <xf numFmtId="4" fontId="15" fillId="0" borderId="3" xfId="1" applyNumberFormat="1" applyFont="1" applyBorder="1" applyAlignment="1" applyProtection="1">
      <alignment horizontal="center" vertical="center" wrapText="1"/>
    </xf>
    <xf numFmtId="4" fontId="8" fillId="0" borderId="3" xfId="1" applyNumberFormat="1" applyFont="1" applyBorder="1" applyAlignment="1" applyProtection="1">
      <alignment horizontal="center" vertical="center" wrapText="1"/>
    </xf>
    <xf numFmtId="4" fontId="17" fillId="0" borderId="0" xfId="12" applyNumberFormat="1" applyFont="1" applyProtection="1"/>
    <xf numFmtId="0" fontId="0" fillId="0" borderId="0" xfId="0" applyFill="1"/>
    <xf numFmtId="0" fontId="0" fillId="0" borderId="0" xfId="0"/>
    <xf numFmtId="1" fontId="3" fillId="0" borderId="3" xfId="1" applyNumberFormat="1" applyFont="1" applyBorder="1" applyAlignment="1">
      <alignment horizontal="center" vertical="center" wrapText="1"/>
    </xf>
    <xf numFmtId="2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4" fontId="15" fillId="0" borderId="5" xfId="1" applyNumberFormat="1" applyFont="1" applyFill="1" applyBorder="1" applyAlignment="1" applyProtection="1">
      <alignment horizontal="center" vertical="center" wrapText="1"/>
    </xf>
    <xf numFmtId="4" fontId="8" fillId="0" borderId="5" xfId="1" applyNumberFormat="1" applyFont="1" applyFill="1" applyBorder="1" applyAlignment="1" applyProtection="1">
      <alignment horizontal="center" vertical="center" wrapText="1"/>
    </xf>
    <xf numFmtId="167" fontId="16" fillId="0" borderId="7" xfId="14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Alignment="1">
      <alignment horizontal="left" vertical="top" wrapText="1"/>
    </xf>
    <xf numFmtId="0" fontId="4" fillId="0" borderId="0" xfId="4"/>
    <xf numFmtId="0" fontId="3" fillId="0" borderId="1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0" fillId="0" borderId="0" xfId="0"/>
    <xf numFmtId="0" fontId="3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3" fillId="0" borderId="0" xfId="1" applyFont="1" applyFill="1" applyAlignment="1">
      <alignment horizontal="left" vertical="top" wrapText="1"/>
    </xf>
    <xf numFmtId="0" fontId="0" fillId="0" borderId="0" xfId="0" applyFill="1"/>
  </cellXfs>
  <cellStyles count="15">
    <cellStyle name="Normal" xfId="1" xr:uid="{00000000-0005-0000-0000-000000000000}"/>
    <cellStyle name="Обычный" xfId="0" builtinId="0"/>
    <cellStyle name="Обычный 10 2 3 2" xfId="7" xr:uid="{00000000-0005-0000-0000-000002000000}"/>
    <cellStyle name="Обычный 13" xfId="4" xr:uid="{00000000-0005-0000-0000-000003000000}"/>
    <cellStyle name="Обычный 2" xfId="3" xr:uid="{00000000-0005-0000-0000-000004000000}"/>
    <cellStyle name="Обычный 2 2" xfId="6" xr:uid="{00000000-0005-0000-0000-000005000000}"/>
    <cellStyle name="Обычный 2 2 2" xfId="8" xr:uid="{00000000-0005-0000-0000-000006000000}"/>
    <cellStyle name="Обычный 2 2 3" xfId="12" xr:uid="{00000000-0005-0000-0000-000007000000}"/>
    <cellStyle name="Обычный 3" xfId="2" xr:uid="{00000000-0005-0000-0000-000008000000}"/>
    <cellStyle name="Обычный 3 2 2" xfId="14" xr:uid="{00000000-0005-0000-0000-000009000000}"/>
    <cellStyle name="Обычный 4" xfId="5" xr:uid="{00000000-0005-0000-0000-00000A000000}"/>
    <cellStyle name="Обычный 5" xfId="10" xr:uid="{00000000-0005-0000-0000-00000B000000}"/>
    <cellStyle name="Обычный 6" xfId="11" xr:uid="{00000000-0005-0000-0000-00000C000000}"/>
    <cellStyle name="Финансовый 2" xfId="13" xr:uid="{00000000-0005-0000-0000-00000D000000}"/>
    <cellStyle name="Финансовый 3 2 3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J20"/>
  <sheetViews>
    <sheetView showOutlineSymbols="0" showWhiteSpace="0" zoomScale="90" zoomScaleNormal="90" workbookViewId="0">
      <selection sqref="A1:H1"/>
    </sheetView>
  </sheetViews>
  <sheetFormatPr defaultRowHeight="14.25" x14ac:dyDescent="0.2"/>
  <cols>
    <col min="1" max="1" width="8" bestFit="1" customWidth="1"/>
    <col min="2" max="2" width="25" bestFit="1" customWidth="1"/>
    <col min="3" max="3" width="22" bestFit="1" customWidth="1"/>
    <col min="4" max="4" width="13" bestFit="1" customWidth="1"/>
    <col min="5" max="5" width="10" bestFit="1" customWidth="1"/>
    <col min="6" max="6" width="13" bestFit="1" customWidth="1"/>
    <col min="7" max="7" width="16" bestFit="1" customWidth="1"/>
    <col min="8" max="8" width="14" bestFit="1" customWidth="1"/>
    <col min="9" max="9" width="8.375" bestFit="1" customWidth="1"/>
    <col min="10" max="10" width="15.625" bestFit="1" customWidth="1"/>
  </cols>
  <sheetData>
    <row r="1" spans="1:10" ht="45" customHeight="1" x14ac:dyDescent="0.2">
      <c r="A1" s="32" t="s">
        <v>1</v>
      </c>
      <c r="B1" s="33"/>
      <c r="C1" s="33"/>
      <c r="D1" s="33"/>
      <c r="E1" s="33"/>
      <c r="F1" s="33"/>
      <c r="G1" s="33"/>
      <c r="H1" s="33"/>
      <c r="J1" s="21"/>
    </row>
    <row r="2" spans="1:10" x14ac:dyDescent="0.2">
      <c r="A2" t="s">
        <v>0</v>
      </c>
      <c r="J2" s="21"/>
    </row>
    <row r="3" spans="1:10" x14ac:dyDescent="0.2">
      <c r="A3" s="34" t="s">
        <v>25</v>
      </c>
      <c r="B3" s="33"/>
      <c r="C3" s="33"/>
      <c r="D3" s="33"/>
      <c r="E3" s="33"/>
      <c r="F3" s="33"/>
      <c r="G3" s="33"/>
      <c r="H3" s="33"/>
      <c r="J3" s="21"/>
    </row>
    <row r="4" spans="1:10" ht="14.25" customHeight="1" x14ac:dyDescent="0.2">
      <c r="A4" s="35" t="s">
        <v>26</v>
      </c>
      <c r="B4" s="35"/>
      <c r="C4" s="35"/>
      <c r="D4" s="35"/>
      <c r="E4" s="35"/>
      <c r="F4" s="35"/>
      <c r="G4" s="35"/>
      <c r="H4" s="35"/>
      <c r="I4" s="35"/>
      <c r="J4" s="35"/>
    </row>
    <row r="5" spans="1:10" x14ac:dyDescent="0.2">
      <c r="A5" s="35"/>
      <c r="B5" s="35"/>
      <c r="C5" s="35"/>
      <c r="D5" s="35"/>
      <c r="E5" s="35"/>
      <c r="F5" s="35"/>
      <c r="G5" s="35"/>
      <c r="H5" s="35"/>
      <c r="I5" s="35"/>
      <c r="J5" s="35"/>
    </row>
    <row r="6" spans="1:10" ht="32.25" customHeight="1" x14ac:dyDescent="0.2">
      <c r="A6" s="28" t="s">
        <v>28</v>
      </c>
      <c r="B6" s="33"/>
      <c r="C6" s="33"/>
      <c r="D6" s="33"/>
      <c r="E6" s="33"/>
      <c r="F6" s="33"/>
      <c r="G6" s="33"/>
      <c r="H6" s="33"/>
    </row>
    <row r="7" spans="1:10" x14ac:dyDescent="0.2">
      <c r="A7" s="36" t="s">
        <v>29</v>
      </c>
      <c r="B7" s="37"/>
      <c r="C7" s="37"/>
      <c r="D7" s="37"/>
      <c r="E7" s="37"/>
      <c r="F7" s="37"/>
      <c r="G7" s="37"/>
      <c r="H7" s="37"/>
    </row>
    <row r="8" spans="1:10" ht="14.25" customHeight="1" x14ac:dyDescent="0.2">
      <c r="A8" s="28" t="s">
        <v>27</v>
      </c>
      <c r="B8" s="29"/>
      <c r="C8" s="29"/>
      <c r="D8" s="29"/>
      <c r="E8" s="29"/>
      <c r="F8" s="29"/>
      <c r="G8" s="29"/>
      <c r="H8" s="29"/>
    </row>
    <row r="10" spans="1:10" ht="14.25" customHeight="1" x14ac:dyDescent="0.2">
      <c r="A10" s="30" t="s">
        <v>2</v>
      </c>
      <c r="B10" s="30" t="s">
        <v>3</v>
      </c>
      <c r="C10" s="31" t="s">
        <v>4</v>
      </c>
      <c r="D10" s="31" t="s">
        <v>0</v>
      </c>
      <c r="E10" s="31" t="s">
        <v>0</v>
      </c>
      <c r="F10" s="31" t="s">
        <v>0</v>
      </c>
      <c r="G10" s="31" t="s">
        <v>0</v>
      </c>
      <c r="H10" s="31" t="s">
        <v>0</v>
      </c>
      <c r="I10" s="31" t="s">
        <v>0</v>
      </c>
    </row>
    <row r="11" spans="1:10" ht="30" customHeight="1" x14ac:dyDescent="0.2">
      <c r="A11" s="30" t="s">
        <v>0</v>
      </c>
      <c r="B11" s="30" t="s">
        <v>0</v>
      </c>
      <c r="C11" s="31" t="s">
        <v>66</v>
      </c>
      <c r="D11" s="31" t="s">
        <v>0</v>
      </c>
      <c r="E11" s="31" t="s">
        <v>0</v>
      </c>
      <c r="F11" s="31" t="s">
        <v>0</v>
      </c>
      <c r="G11" s="31" t="s">
        <v>0</v>
      </c>
      <c r="H11" s="31" t="s">
        <v>0</v>
      </c>
      <c r="I11" s="31" t="s">
        <v>0</v>
      </c>
    </row>
    <row r="12" spans="1:10" ht="30" customHeight="1" x14ac:dyDescent="0.2">
      <c r="A12" s="30" t="s">
        <v>0</v>
      </c>
      <c r="B12" s="30" t="s">
        <v>0</v>
      </c>
      <c r="C12" s="31" t="s">
        <v>6</v>
      </c>
      <c r="D12" s="31" t="s">
        <v>0</v>
      </c>
      <c r="E12" s="31" t="s">
        <v>0</v>
      </c>
      <c r="F12" s="31" t="s">
        <v>0</v>
      </c>
      <c r="G12" s="31" t="s">
        <v>5</v>
      </c>
      <c r="H12" s="31" t="s">
        <v>0</v>
      </c>
      <c r="I12" s="31" t="s">
        <v>0</v>
      </c>
    </row>
    <row r="13" spans="1:10" ht="105" x14ac:dyDescent="0.2">
      <c r="A13" s="30" t="s">
        <v>0</v>
      </c>
      <c r="B13" s="30" t="s">
        <v>0</v>
      </c>
      <c r="C13" s="24" t="s">
        <v>7</v>
      </c>
      <c r="D13" s="24" t="s">
        <v>8</v>
      </c>
      <c r="E13" s="24" t="s">
        <v>9</v>
      </c>
      <c r="F13" s="24" t="s">
        <v>10</v>
      </c>
      <c r="G13" s="24" t="s">
        <v>11</v>
      </c>
      <c r="H13" s="24" t="s">
        <v>12</v>
      </c>
      <c r="I13" s="24" t="s">
        <v>13</v>
      </c>
      <c r="J13" s="1" t="s">
        <v>14</v>
      </c>
    </row>
    <row r="14" spans="1:10" ht="15" x14ac:dyDescent="0.2">
      <c r="A14" s="1">
        <v>1</v>
      </c>
      <c r="B14" s="1">
        <v>2</v>
      </c>
      <c r="C14" s="24">
        <v>10</v>
      </c>
      <c r="D14" s="24">
        <v>11</v>
      </c>
      <c r="E14" s="24">
        <v>12</v>
      </c>
      <c r="F14" s="24">
        <v>13</v>
      </c>
      <c r="G14" s="24">
        <v>14</v>
      </c>
      <c r="H14" s="24">
        <v>15</v>
      </c>
      <c r="I14" s="24">
        <v>16</v>
      </c>
    </row>
    <row r="15" spans="1:10" ht="61.5" customHeight="1" x14ac:dyDescent="0.2">
      <c r="A15" s="2">
        <v>1</v>
      </c>
      <c r="B15" s="2" t="s">
        <v>15</v>
      </c>
      <c r="C15" s="22" t="s">
        <v>16</v>
      </c>
      <c r="D15" s="22" t="s">
        <v>17</v>
      </c>
      <c r="E15" s="23">
        <v>10</v>
      </c>
      <c r="F15" s="22" t="s">
        <v>18</v>
      </c>
      <c r="G15" s="22" t="s">
        <v>19</v>
      </c>
      <c r="H15" s="3">
        <v>38</v>
      </c>
      <c r="I15" s="3">
        <v>387.6</v>
      </c>
    </row>
    <row r="16" spans="1:10" ht="66.75" customHeight="1" x14ac:dyDescent="0.2">
      <c r="A16" s="2">
        <v>2</v>
      </c>
      <c r="B16" s="2" t="s">
        <v>20</v>
      </c>
      <c r="C16" s="22"/>
      <c r="D16" s="22" t="s">
        <v>24</v>
      </c>
      <c r="E16" s="23">
        <v>10</v>
      </c>
      <c r="F16" s="22" t="s">
        <v>21</v>
      </c>
      <c r="G16" s="22" t="s">
        <v>23</v>
      </c>
      <c r="H16" s="3">
        <v>5</v>
      </c>
      <c r="I16" s="3">
        <v>51</v>
      </c>
      <c r="J16" t="s">
        <v>0</v>
      </c>
    </row>
    <row r="17" spans="1:9" ht="50.1" customHeight="1" x14ac:dyDescent="0.2">
      <c r="A17" s="2" t="s">
        <v>0</v>
      </c>
      <c r="B17" s="2" t="s">
        <v>22</v>
      </c>
      <c r="C17" s="22" t="s">
        <v>0</v>
      </c>
      <c r="D17" s="22" t="s">
        <v>0</v>
      </c>
      <c r="E17" s="23" t="s">
        <v>0</v>
      </c>
      <c r="F17" s="22" t="s">
        <v>0</v>
      </c>
      <c r="G17" s="22" t="s">
        <v>0</v>
      </c>
      <c r="H17" s="3" t="s">
        <v>0</v>
      </c>
      <c r="I17" s="3">
        <v>438.6</v>
      </c>
    </row>
    <row r="18" spans="1:9" ht="15" x14ac:dyDescent="0.25">
      <c r="G18" s="5"/>
      <c r="H18" s="6"/>
    </row>
    <row r="19" spans="1:9" x14ac:dyDescent="0.2">
      <c r="H19" s="4"/>
    </row>
    <row r="20" spans="1:9" x14ac:dyDescent="0.2">
      <c r="H20" s="4"/>
    </row>
  </sheetData>
  <mergeCells count="12">
    <mergeCell ref="A1:H1"/>
    <mergeCell ref="A3:H3"/>
    <mergeCell ref="A6:H6"/>
    <mergeCell ref="A4:J5"/>
    <mergeCell ref="A7:H7"/>
    <mergeCell ref="A8:H8"/>
    <mergeCell ref="A10:A13"/>
    <mergeCell ref="B10:B13"/>
    <mergeCell ref="C10:I10"/>
    <mergeCell ref="C11:I11"/>
    <mergeCell ref="C12:F12"/>
    <mergeCell ref="G12:I12"/>
  </mergeCells>
  <printOptions horizontalCentered="1"/>
  <pageMargins left="0" right="0" top="0" bottom="0" header="0" footer="0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75" defaultRowHeight="15" x14ac:dyDescent="0.25"/>
  <cols>
    <col min="1" max="1" width="7" style="7" customWidth="1"/>
    <col min="2" max="2" width="43.875" style="7" customWidth="1"/>
    <col min="3" max="4" width="23.25" style="7" customWidth="1"/>
    <col min="5" max="16384" width="8.75" style="7"/>
  </cols>
  <sheetData>
    <row r="1" spans="1:5" ht="28.5" x14ac:dyDescent="0.25">
      <c r="A1" s="8" t="s">
        <v>30</v>
      </c>
      <c r="B1" s="8"/>
      <c r="C1" s="8"/>
      <c r="D1" s="8"/>
      <c r="E1" s="21"/>
    </row>
    <row r="2" spans="1:5" ht="47.25" x14ac:dyDescent="0.25">
      <c r="A2" s="9" t="s">
        <v>2</v>
      </c>
      <c r="B2" s="10" t="s">
        <v>31</v>
      </c>
      <c r="C2" s="11" t="s">
        <v>65</v>
      </c>
      <c r="D2" s="11" t="s">
        <v>4</v>
      </c>
      <c r="E2" s="21"/>
    </row>
    <row r="3" spans="1:5" ht="47.25" x14ac:dyDescent="0.25">
      <c r="A3" s="12" t="s">
        <v>32</v>
      </c>
      <c r="B3" s="13" t="s">
        <v>33</v>
      </c>
      <c r="C3" s="14">
        <v>438.60000000000008</v>
      </c>
      <c r="D3" s="25">
        <v>438.60000000000008</v>
      </c>
      <c r="E3" s="20"/>
    </row>
    <row r="4" spans="1:5" ht="15.75" x14ac:dyDescent="0.25">
      <c r="A4" s="12" t="s">
        <v>34</v>
      </c>
      <c r="B4" s="13" t="s">
        <v>35</v>
      </c>
      <c r="C4" s="15">
        <v>87.720000000000027</v>
      </c>
      <c r="D4" s="26">
        <f>D3*0,2</f>
        <v>87.720000000000027</v>
      </c>
      <c r="E4" s="20"/>
    </row>
    <row r="5" spans="1:5" ht="47.25" x14ac:dyDescent="0.25">
      <c r="A5" s="12" t="s">
        <v>36</v>
      </c>
      <c r="B5" s="16" t="s">
        <v>37</v>
      </c>
      <c r="C5" s="17">
        <v>526.32000000000005</v>
      </c>
      <c r="D5" s="25">
        <f>D3+D4</f>
        <v>526.32000000000016</v>
      </c>
      <c r="E5" s="20"/>
    </row>
    <row r="6" spans="1:5" ht="31.5" x14ac:dyDescent="0.25">
      <c r="A6" s="12" t="s">
        <v>38</v>
      </c>
      <c r="B6" s="16" t="s">
        <v>39</v>
      </c>
      <c r="C6" s="15">
        <v>608.25639275827609</v>
      </c>
      <c r="D6" s="26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608.25639151285429</v>
      </c>
      <c r="E6" s="20"/>
    </row>
    <row r="7" spans="1:5" ht="47.25" x14ac:dyDescent="0.25">
      <c r="A7" s="12" t="s">
        <v>40</v>
      </c>
      <c r="B7" s="13" t="s">
        <v>41</v>
      </c>
      <c r="C7" s="18">
        <v>0</v>
      </c>
      <c r="D7" s="26">
        <v>0</v>
      </c>
      <c r="E7" s="20"/>
    </row>
    <row r="8" spans="1:5" ht="31.5" x14ac:dyDescent="0.25">
      <c r="A8" s="12" t="s">
        <v>42</v>
      </c>
      <c r="B8" s="13" t="s">
        <v>43</v>
      </c>
      <c r="C8" s="18">
        <v>526.32000000000005</v>
      </c>
      <c r="D8" s="26">
        <f>D5-D7</f>
        <v>526.32000000000016</v>
      </c>
      <c r="E8" s="20"/>
    </row>
    <row r="9" spans="1:5" ht="47.25" x14ac:dyDescent="0.25">
      <c r="A9" s="12" t="s">
        <v>44</v>
      </c>
      <c r="B9" s="13" t="s">
        <v>45</v>
      </c>
      <c r="C9" s="18">
        <v>559.99999200000002</v>
      </c>
      <c r="D9" s="26">
        <f>СУММ(D10:D17)</f>
        <v>559.99999200000002</v>
      </c>
      <c r="E9" s="20"/>
    </row>
    <row r="10" spans="1:5" ht="15.75" x14ac:dyDescent="0.25">
      <c r="A10" s="12" t="s">
        <v>46</v>
      </c>
      <c r="B10" s="13" t="s">
        <v>47</v>
      </c>
      <c r="C10" s="18">
        <v>0</v>
      </c>
      <c r="D10" s="26">
        <v>0</v>
      </c>
      <c r="E10" s="27">
        <v>105.2557</v>
      </c>
    </row>
    <row r="11" spans="1:5" ht="15.75" x14ac:dyDescent="0.25">
      <c r="A11" s="12" t="s">
        <v>48</v>
      </c>
      <c r="B11" s="13" t="s">
        <v>49</v>
      </c>
      <c r="C11" s="18">
        <v>0</v>
      </c>
      <c r="D11" s="26">
        <v>0</v>
      </c>
      <c r="E11" s="27">
        <v>106.826398641827</v>
      </c>
    </row>
    <row r="12" spans="1:5" ht="15.75" x14ac:dyDescent="0.25">
      <c r="A12" s="12" t="s">
        <v>50</v>
      </c>
      <c r="B12" s="13" t="s">
        <v>51</v>
      </c>
      <c r="C12" s="18">
        <v>559.99999200000002</v>
      </c>
      <c r="D12" s="26">
        <v>559.99999200000002</v>
      </c>
      <c r="E12" s="27">
        <v>105.561885224957</v>
      </c>
    </row>
    <row r="13" spans="1:5" ht="15.75" x14ac:dyDescent="0.25">
      <c r="A13" s="12" t="s">
        <v>52</v>
      </c>
      <c r="B13" s="13" t="s">
        <v>53</v>
      </c>
      <c r="C13" s="18">
        <v>0</v>
      </c>
      <c r="D13" s="26">
        <v>0</v>
      </c>
      <c r="E13" s="27">
        <v>104.9354</v>
      </c>
    </row>
    <row r="14" spans="1:5" ht="15.75" x14ac:dyDescent="0.25">
      <c r="A14" s="12" t="s">
        <v>54</v>
      </c>
      <c r="B14" s="13" t="s">
        <v>55</v>
      </c>
      <c r="C14" s="18">
        <v>0</v>
      </c>
      <c r="D14" s="26">
        <v>0</v>
      </c>
      <c r="E14" s="27">
        <v>113.87439215858601</v>
      </c>
    </row>
    <row r="15" spans="1:5" ht="15.75" x14ac:dyDescent="0.25">
      <c r="A15" s="12" t="s">
        <v>56</v>
      </c>
      <c r="B15" s="13" t="s">
        <v>57</v>
      </c>
      <c r="C15" s="18">
        <v>0</v>
      </c>
      <c r="D15" s="26">
        <v>0</v>
      </c>
      <c r="E15" s="27">
        <v>105.89170681013999</v>
      </c>
    </row>
    <row r="16" spans="1:5" ht="15.75" x14ac:dyDescent="0.25">
      <c r="A16" s="12" t="s">
        <v>58</v>
      </c>
      <c r="B16" s="13" t="s">
        <v>59</v>
      </c>
      <c r="C16" s="18">
        <v>0</v>
      </c>
      <c r="D16" s="26">
        <v>0</v>
      </c>
      <c r="E16" s="27">
        <v>105.30227480021099</v>
      </c>
    </row>
    <row r="17" spans="1:5" ht="15.75" x14ac:dyDescent="0.25">
      <c r="A17" s="12" t="s">
        <v>60</v>
      </c>
      <c r="B17" s="13" t="s">
        <v>61</v>
      </c>
      <c r="C17" s="18">
        <v>0</v>
      </c>
      <c r="D17" s="26">
        <v>0</v>
      </c>
      <c r="E17" s="27">
        <v>104.794259089128</v>
      </c>
    </row>
    <row r="18" spans="1:5" ht="31.5" x14ac:dyDescent="0.25">
      <c r="A18" s="12">
        <v>8</v>
      </c>
      <c r="B18" s="13" t="s">
        <v>62</v>
      </c>
      <c r="C18" s="18">
        <v>0.60825639275827614</v>
      </c>
      <c r="D18" s="26">
        <f>D6/1000</f>
        <v>0.60825639151285427</v>
      </c>
      <c r="E18" s="20"/>
    </row>
    <row r="19" spans="1:5" ht="63" x14ac:dyDescent="0.25">
      <c r="A19" s="12">
        <v>9</v>
      </c>
      <c r="B19" s="13" t="s">
        <v>63</v>
      </c>
      <c r="C19" s="18">
        <v>0</v>
      </c>
      <c r="D19" s="26">
        <v>0</v>
      </c>
      <c r="E19" s="20"/>
    </row>
    <row r="20" spans="1:5" ht="31.5" x14ac:dyDescent="0.25">
      <c r="A20" s="12">
        <v>10</v>
      </c>
      <c r="B20" s="16" t="s">
        <v>64</v>
      </c>
      <c r="C20" s="17">
        <v>0.60825639275827614</v>
      </c>
      <c r="D20" s="25">
        <f>D18+D19</f>
        <v>0.60825639151285427</v>
      </c>
      <c r="E20" s="20"/>
    </row>
    <row r="22" spans="1:5" x14ac:dyDescent="0.25">
      <c r="C22" s="19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Семирягина Светлана Александровна</cp:lastModifiedBy>
  <cp:revision>0</cp:revision>
  <cp:lastPrinted>2020-10-30T08:22:20Z</cp:lastPrinted>
  <dcterms:created xsi:type="dcterms:W3CDTF">2019-01-15T12:41:57Z</dcterms:created>
  <dcterms:modified xsi:type="dcterms:W3CDTF">2023-10-24T08:49:50Z</dcterms:modified>
</cp:coreProperties>
</file>