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0" yWindow="0" windowWidth="28740" windowHeight="12240" tabRatio="491" activeTab="1"/>
  </bookViews>
  <sheets>
    <sheet name="УНЦ" sheetId="34" r:id="rId1"/>
    <sheet name="т6" sheetId="35" r:id="rId2"/>
  </sheets>
  <definedNames>
    <definedName name="_xlnm.Print_Area" localSheetId="1">т6!$A$1:$E$20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5" l="1"/>
  <c r="M20" i="34" l="1"/>
  <c r="R20" i="34" s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<sst xmlns="http://schemas.openxmlformats.org/spreadsheetml/2006/main" count="132" uniqueCount="109">
  <si>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</si>
  <si>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</si>
  <si>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</si>
  <si>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</si>
  <si>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</si>
  <si>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</si>
  <si>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</si>
  <si>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</si>
  <si>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</si>
  <si>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</si>
  <si>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</si>
  <si>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</si>
  <si>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</si>
  <si>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</si>
  <si>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</si>
  <si>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</si>
  <si>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</si>
  <si>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</si>
  <si>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</si>
  <si>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</si>
  <si>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</si>
  <si>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</si>
  <si>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</si>
  <si>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</si>
  <si>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</si>
  <si>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</si>
  <si>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</si>
  <si>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</si>
  <si>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</si>
  <si>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</si>
  <si>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</si>
  <si>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</si>
  <si>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</si>
  <si>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</si>
  <si>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</si>
  <si>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</si>
  <si>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</si>
  <si>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</si>
  <si>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</si>
  <si>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</si>
  <si>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</si>
  <si>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</si>
  <si>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</si>
  <si>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</si>
  <si>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</si>
  <si>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</si>
  <si>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</si>
  <si>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</si>
  <si>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</si>
  <si>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</si>
  <si>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</si>
  <si>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</si>
  <si>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</si>
  <si>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</si>
  <si>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</si>
  <si>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</si>
  <si>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</si>
  <si>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</si>
  <si>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</si>
  <si>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</si>
  <si>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</si>
  <si>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10</t>
  </si>
  <si>
    <t>Б2-02-4</t>
  </si>
  <si>
    <t>Н1-04</t>
  </si>
  <si>
    <t>Стр-во 2КЛ-10 кВ от ТП-350 до проектируемой 2БКРТП-10/0,4 кВ на территории ЖК "ID Кудрово" в г. Кудрово ЛО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</si>
  <si>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</si>
  <si>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</si>
  <si>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</si>
  <si>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Всев, Стр-во 2КЛ-10 кВ от ТП-350 до проектируемой 2БКРТП-10/0,4 кВ на территории ЖК "ID Кудрово" в г. Кудрово ЛО (20-1-17-1-08-03-0-1260)</t>
  </si>
  <si>
    <t>L_20-1-17-1-08-03-0-1260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</si>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</sst>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24" borderId="18" xfId="2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35" fillId="24" borderId="18" xfId="2" applyFont="1" applyFill="1" applyBorder="1" applyAlignment="1">
      <alignment horizontal="center" vertical="center" wrapText="1"/>
    </xf>
    <xf numFmtId="0" fontId="6" fillId="24" borderId="28" xfId="2" applyFont="1" applyFill="1" applyBorder="1" applyAlignment="1">
      <alignment horizontal="center" vertical="center" wrapText="1"/>
    </xf>
    <xf numFmtId="3" fontId="6" fillId="24" borderId="18" xfId="2" applyNumberFormat="1" applyFont="1" applyFill="1" applyBorder="1" applyAlignment="1">
      <alignment horizontal="center" vertical="center" wrapText="1"/>
    </xf>
    <xf numFmtId="49" fontId="6" fillId="24" borderId="18" xfId="2" applyNumberFormat="1" applyFont="1" applyFill="1" applyBorder="1" applyAlignment="1">
      <alignment horizontal="center" vertical="center" wrapText="1"/>
    </xf>
    <xf numFmtId="49" fontId="6" fillId="24" borderId="28" xfId="2" applyNumberFormat="1" applyFont="1" applyFill="1" applyBorder="1" applyAlignment="1">
      <alignment horizontal="center" vertical="center" wrapText="1"/>
    </xf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27" fillId="0" borderId="0" xfId="59"/>
    <xf numFmtId="0" fontId="36" fillId="0" borderId="0" xfId="260" applyFont="1" applyBorder="1" applyAlignment="1" applyProtection="1">
      <alignment horizontal="centerContinuous" vertical="center" wrapText="1"/>
    </xf>
    <xf numFmtId="0" fontId="29" fillId="0" borderId="32" xfId="251" applyFont="1" applyBorder="1" applyAlignment="1" applyProtection="1">
      <alignment horizontal="center" vertical="center" wrapText="1"/>
    </xf>
    <xf numFmtId="0" fontId="29" fillId="0" borderId="33" xfId="251" applyFont="1" applyBorder="1" applyAlignment="1" applyProtection="1">
      <alignment horizontal="center" vertical="center" wrapText="1"/>
    </xf>
    <xf numFmtId="0" fontId="29" fillId="0" borderId="18" xfId="251" applyFont="1" applyBorder="1" applyAlignment="1" applyProtection="1">
      <alignment horizontal="center" vertical="center" wrapText="1"/>
    </xf>
    <xf numFmtId="49" fontId="6" fillId="0" borderId="32" xfId="251" applyNumberFormat="1" applyFont="1" applyBorder="1" applyAlignment="1" applyProtection="1">
      <alignment horizontal="center" vertical="center" wrapText="1"/>
    </xf>
    <xf numFmtId="0" fontId="6" fillId="0" borderId="32" xfId="251" applyFont="1" applyBorder="1" applyAlignment="1" applyProtection="1">
      <alignment horizontal="left" vertical="center" wrapText="1"/>
    </xf>
    <xf numFmtId="4" fontId="29" fillId="0" borderId="34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  <protection locked="0"/>
    </xf>
    <xf numFmtId="4" fontId="6" fillId="0" borderId="33" xfId="251" applyNumberFormat="1" applyFont="1" applyBorder="1" applyAlignment="1" applyProtection="1">
      <alignment horizontal="center" vertical="center" wrapText="1"/>
    </xf>
    <xf numFmtId="164" fontId="6" fillId="0" borderId="18" xfId="261" applyFont="1" applyBorder="1" applyAlignment="1">
      <alignment horizontal="center" vertical="center" wrapText="1"/>
    </xf>
    <xf numFmtId="0" fontId="29" fillId="0" borderId="32" xfId="251" applyFont="1" applyBorder="1" applyAlignment="1" applyProtection="1">
      <alignment horizontal="left" vertical="center" wrapText="1"/>
    </xf>
    <xf numFmtId="4" fontId="29" fillId="0" borderId="32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</xf>
    <xf numFmtId="164" fontId="29" fillId="0" borderId="18" xfId="261" applyFont="1" applyBorder="1" applyAlignment="1">
      <alignment horizontal="center" vertical="center" wrapText="1"/>
    </xf>
    <xf numFmtId="4" fontId="6" fillId="0" borderId="32" xfId="251" applyNumberFormat="1" applyFont="1" applyBorder="1" applyAlignment="1" applyProtection="1">
      <alignment horizontal="center" vertical="center" wrapText="1"/>
    </xf>
    <xf numFmtId="164" fontId="6" fillId="0" borderId="34" xfId="261" applyFont="1" applyFill="1" applyBorder="1" applyAlignment="1" applyProtection="1">
      <alignment horizontal="center" vertical="center" wrapText="1"/>
    </xf>
    <xf numFmtId="164" fontId="6" fillId="0" borderId="32" xfId="261" applyFont="1" applyFill="1" applyBorder="1" applyAlignment="1" applyProtection="1">
      <alignment horizontal="center" vertical="center" wrapText="1"/>
    </xf>
    <xf numFmtId="0" fontId="27" fillId="0" borderId="0" xfId="59" applyFill="1"/>
    <xf numFmtId="164" fontId="6" fillId="0" borderId="32" xfId="261" applyFont="1" applyFill="1" applyBorder="1" applyAlignment="1" applyProtection="1">
      <alignment horizontal="center" vertical="center" wrapText="1"/>
      <protection locked="0"/>
    </xf>
    <xf numFmtId="2" fontId="37" fillId="0" borderId="18" xfId="72" applyNumberFormat="1" applyFont="1" applyFill="1" applyBorder="1" applyAlignment="1" applyProtection="1">
      <alignment horizontal="center" vertical="center"/>
      <protection locked="0"/>
    </xf>
    <xf numFmtId="164" fontId="29" fillId="0" borderId="32" xfId="261" applyFont="1" applyFill="1" applyBorder="1" applyAlignment="1" applyProtection="1">
      <alignment horizontal="center" vertical="center" wrapText="1"/>
    </xf>
    <xf numFmtId="4" fontId="38" fillId="0" borderId="0" xfId="260" applyNumberFormat="1" applyFont="1" applyProtection="1"/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" xfId="260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Финансовый 5" xfId="261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33"/>
  <sheetViews>
    <sheetView topLeftCell="I10" zoomScale="85" zoomScaleNormal="85" workbookViewId="0">
      <selection activeCell="M33" sqref="M33"/>
    </sheetView>
  </sheetViews>
  <sheetFormatPr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2.14062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</cols>
  <sheetData>
    <row r="1" spans="1:19" x14ac:dyDescent="0.25">
      <c r="A1" s="3"/>
      <c r="B1" s="3"/>
      <c r="C1" s="3"/>
      <c r="D1" s="21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40" t="s">
        <v>17</v>
      </c>
    </row>
    <row r="2" spans="1:19" x14ac:dyDescent="0.25">
      <c r="A2" s="3"/>
      <c r="B2" s="3"/>
      <c r="C2" s="3"/>
      <c r="D2" s="21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40" t="s">
        <v>4</v>
      </c>
    </row>
    <row r="3" spans="1:19" x14ac:dyDescent="0.25">
      <c r="A3" s="3"/>
      <c r="B3" s="3"/>
      <c r="C3" s="3"/>
      <c r="D3" s="21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40" t="s">
        <v>25</v>
      </c>
    </row>
    <row r="4" spans="1:19" x14ac:dyDescent="0.25">
      <c r="A4" s="3"/>
      <c r="B4" s="3"/>
      <c r="C4" s="3"/>
      <c r="D4" s="21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40"/>
    </row>
    <row r="5" spans="1:19" x14ac:dyDescent="0.25">
      <c r="A5" s="102" t="s">
        <v>26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41"/>
    </row>
    <row r="6" spans="1:19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35"/>
    </row>
    <row r="7" spans="1:19" x14ac:dyDescent="0.25">
      <c r="A7" s="1"/>
      <c r="B7" s="1"/>
      <c r="C7" s="1"/>
      <c r="D7" s="21"/>
      <c r="E7" s="7" t="s">
        <v>65</v>
      </c>
      <c r="F7" s="14"/>
      <c r="G7" s="7"/>
      <c r="H7" s="33"/>
      <c r="I7" s="33"/>
      <c r="J7" s="18"/>
      <c r="K7" s="17"/>
      <c r="L7" s="17"/>
      <c r="M7" s="17"/>
      <c r="N7" s="18"/>
      <c r="O7" s="18"/>
      <c r="P7" s="18"/>
      <c r="Q7" s="33"/>
      <c r="R7" s="33"/>
      <c r="S7" s="18"/>
    </row>
    <row r="8" spans="1:19" x14ac:dyDescent="0.25">
      <c r="A8" s="1"/>
      <c r="B8" s="1"/>
      <c r="C8" s="1"/>
      <c r="D8" s="21"/>
      <c r="E8" s="42" t="s">
        <v>8</v>
      </c>
      <c r="F8" s="42"/>
      <c r="G8" s="42"/>
      <c r="H8" s="43"/>
      <c r="I8" s="43"/>
      <c r="J8" s="18"/>
      <c r="K8" s="17"/>
      <c r="L8" s="17"/>
      <c r="M8" s="17"/>
      <c r="N8" s="18"/>
      <c r="O8" s="18"/>
      <c r="P8" s="18"/>
      <c r="Q8" s="43"/>
      <c r="R8" s="43"/>
      <c r="S8" s="18"/>
    </row>
    <row r="9" spans="1:19" x14ac:dyDescent="0.25">
      <c r="A9" s="1"/>
      <c r="B9" s="1"/>
      <c r="C9" s="1"/>
      <c r="D9" s="21"/>
      <c r="E9" s="3"/>
      <c r="F9" s="3"/>
      <c r="G9" s="3"/>
      <c r="H9" s="33"/>
      <c r="I9" s="33"/>
      <c r="J9" s="18"/>
      <c r="K9" s="17"/>
      <c r="L9" s="17"/>
      <c r="M9" s="17"/>
      <c r="N9" s="18"/>
      <c r="O9" s="18"/>
      <c r="P9" s="18"/>
      <c r="Q9" s="33"/>
      <c r="R9" s="33"/>
      <c r="S9" s="18"/>
    </row>
    <row r="10" spans="1:19" x14ac:dyDescent="0.25">
      <c r="A10" s="4"/>
      <c r="B10" s="4"/>
      <c r="C10" s="4"/>
      <c r="D10" s="25"/>
      <c r="E10" s="7" t="s">
        <v>66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44"/>
      <c r="B11" s="44"/>
      <c r="C11" s="44"/>
      <c r="D11" s="45"/>
      <c r="E11" s="44"/>
      <c r="F11" s="44"/>
      <c r="G11" s="44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5">
      <c r="A12" s="44"/>
      <c r="B12" s="44"/>
      <c r="C12" s="44"/>
      <c r="D12" s="45"/>
      <c r="E12" s="7"/>
      <c r="F12" s="7"/>
      <c r="G12" s="7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8"/>
      <c r="J14" s="38"/>
      <c r="K14" s="38"/>
      <c r="L14" s="35"/>
      <c r="M14" s="35"/>
      <c r="N14" s="35"/>
      <c r="O14" s="51"/>
      <c r="P14" s="51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1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105" t="s">
        <v>18</v>
      </c>
      <c r="B17" s="105" t="s">
        <v>10</v>
      </c>
      <c r="C17" s="105" t="s">
        <v>9</v>
      </c>
      <c r="D17" s="105" t="s">
        <v>13</v>
      </c>
      <c r="E17" s="107" t="s">
        <v>15</v>
      </c>
      <c r="F17" s="108" t="s">
        <v>19</v>
      </c>
      <c r="G17" s="109" t="s">
        <v>23</v>
      </c>
      <c r="H17" s="98" t="s">
        <v>7</v>
      </c>
      <c r="I17" s="99"/>
      <c r="J17" s="99"/>
      <c r="K17" s="99"/>
      <c r="L17" s="100" t="s">
        <v>3</v>
      </c>
      <c r="M17" s="100"/>
      <c r="N17" s="100"/>
      <c r="O17" s="100"/>
      <c r="P17" s="100"/>
      <c r="Q17" s="100"/>
      <c r="R17" s="100"/>
      <c r="S17" s="101" t="s">
        <v>12</v>
      </c>
    </row>
    <row r="18" spans="1:19" ht="116.25" customHeight="1" x14ac:dyDescent="0.25">
      <c r="A18" s="106"/>
      <c r="B18" s="106"/>
      <c r="C18" s="106"/>
      <c r="D18" s="106"/>
      <c r="E18" s="107"/>
      <c r="F18" s="106"/>
      <c r="G18" s="106"/>
      <c r="H18" s="36" t="s">
        <v>1</v>
      </c>
      <c r="I18" s="39" t="s">
        <v>58</v>
      </c>
      <c r="J18" s="39" t="s">
        <v>24</v>
      </c>
      <c r="K18" s="39" t="s">
        <v>20</v>
      </c>
      <c r="L18" s="28" t="s">
        <v>21</v>
      </c>
      <c r="M18" s="29" t="s">
        <v>11</v>
      </c>
      <c r="N18" s="29" t="s">
        <v>14</v>
      </c>
      <c r="O18" s="30" t="s">
        <v>2</v>
      </c>
      <c r="P18" s="30" t="s">
        <v>6</v>
      </c>
      <c r="Q18" s="30" t="s">
        <v>16</v>
      </c>
      <c r="R18" s="6" t="s">
        <v>0</v>
      </c>
      <c r="S18" s="101"/>
    </row>
    <row r="19" spans="1:19" s="20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69" t="s">
        <v>67</v>
      </c>
      <c r="B20" s="66" t="s">
        <v>68</v>
      </c>
      <c r="C20" s="66" t="s">
        <v>69</v>
      </c>
      <c r="D20" s="22" t="s">
        <v>27</v>
      </c>
      <c r="E20" s="60" t="s">
        <v>64</v>
      </c>
      <c r="F20" s="63">
        <v>1</v>
      </c>
      <c r="G20" s="63" t="s">
        <v>59</v>
      </c>
      <c r="H20" s="55" t="s">
        <v>61</v>
      </c>
      <c r="I20" s="28">
        <v>2</v>
      </c>
      <c r="J20" s="57" t="s">
        <v>108</v>
      </c>
      <c r="K20" s="95"/>
      <c r="L20" s="28">
        <v>1</v>
      </c>
      <c r="M20" s="28">
        <f>M21-M24</f>
        <v>0.11</v>
      </c>
      <c r="N20" s="50" t="s">
        <v>28</v>
      </c>
      <c r="O20" s="28" t="s">
        <v>62</v>
      </c>
      <c r="P20" s="54">
        <v>2703</v>
      </c>
      <c r="Q20" s="31">
        <v>1</v>
      </c>
      <c r="R20" s="27">
        <f>M20*P20*Q20*L20</f>
        <v>297.33</v>
      </c>
      <c r="S20" s="34"/>
    </row>
    <row r="21" spans="1:19" ht="30.75" customHeight="1" x14ac:dyDescent="0.25">
      <c r="A21" s="70"/>
      <c r="B21" s="67"/>
      <c r="C21" s="67"/>
      <c r="D21" s="22" t="s">
        <v>60</v>
      </c>
      <c r="E21" s="61"/>
      <c r="F21" s="64"/>
      <c r="G21" s="64"/>
      <c r="H21" s="55"/>
      <c r="I21" s="28">
        <v>240</v>
      </c>
      <c r="J21" s="58"/>
      <c r="K21" s="96"/>
      <c r="L21" s="28">
        <v>2</v>
      </c>
      <c r="M21" s="28">
        <v>0.11</v>
      </c>
      <c r="N21" s="50" t="s">
        <v>28</v>
      </c>
      <c r="O21" s="28" t="s">
        <v>57</v>
      </c>
      <c r="P21" s="28">
        <v>3055</v>
      </c>
      <c r="Q21" s="31">
        <v>1.08</v>
      </c>
      <c r="R21" s="27">
        <f>M21*P21*Q21*L21</f>
        <v>725.86800000000005</v>
      </c>
      <c r="S21" s="34"/>
    </row>
    <row r="22" spans="1:19" ht="31.5" x14ac:dyDescent="0.25">
      <c r="A22" s="70"/>
      <c r="B22" s="67"/>
      <c r="C22" s="67"/>
      <c r="D22" s="22" t="s">
        <v>29</v>
      </c>
      <c r="E22" s="61"/>
      <c r="F22" s="64"/>
      <c r="G22" s="64"/>
      <c r="H22" s="55"/>
      <c r="I22" s="28"/>
      <c r="J22" s="58"/>
      <c r="K22" s="96"/>
      <c r="L22" s="52"/>
      <c r="M22" s="28">
        <v>0</v>
      </c>
      <c r="N22" s="27" t="s">
        <v>30</v>
      </c>
      <c r="O22" s="27" t="s">
        <v>31</v>
      </c>
      <c r="P22" s="27">
        <v>1.3</v>
      </c>
      <c r="Q22" s="27">
        <v>1</v>
      </c>
      <c r="R22" s="27">
        <f t="shared" ref="R22:R32" si="1">M22*P22*Q22</f>
        <v>0</v>
      </c>
      <c r="S22" s="34"/>
    </row>
    <row r="23" spans="1:19" ht="31.5" x14ac:dyDescent="0.25">
      <c r="A23" s="70"/>
      <c r="B23" s="67"/>
      <c r="C23" s="67"/>
      <c r="D23" s="22" t="s">
        <v>32</v>
      </c>
      <c r="E23" s="61"/>
      <c r="F23" s="64"/>
      <c r="G23" s="64"/>
      <c r="H23" s="55"/>
      <c r="I23" s="28"/>
      <c r="J23" s="58"/>
      <c r="K23" s="96"/>
      <c r="L23" s="52"/>
      <c r="M23" s="28">
        <v>0</v>
      </c>
      <c r="N23" s="27" t="s">
        <v>30</v>
      </c>
      <c r="O23" s="27" t="s">
        <v>33</v>
      </c>
      <c r="P23" s="27">
        <v>2.3199999999999998</v>
      </c>
      <c r="Q23" s="27">
        <v>1</v>
      </c>
      <c r="R23" s="27">
        <f t="shared" si="1"/>
        <v>0</v>
      </c>
      <c r="S23" s="34"/>
    </row>
    <row r="24" spans="1:19" ht="31.5" x14ac:dyDescent="0.25">
      <c r="A24" s="70"/>
      <c r="B24" s="67"/>
      <c r="C24" s="67"/>
      <c r="D24" s="22" t="s">
        <v>34</v>
      </c>
      <c r="E24" s="61"/>
      <c r="F24" s="64"/>
      <c r="G24" s="64"/>
      <c r="H24" s="55"/>
      <c r="I24" s="28">
        <v>3</v>
      </c>
      <c r="J24" s="58"/>
      <c r="K24" s="96"/>
      <c r="L24" s="28">
        <v>1</v>
      </c>
      <c r="M24" s="28">
        <v>0</v>
      </c>
      <c r="N24" s="27" t="s">
        <v>35</v>
      </c>
      <c r="O24" s="28" t="s">
        <v>63</v>
      </c>
      <c r="P24" s="28">
        <v>23636</v>
      </c>
      <c r="Q24" s="27">
        <v>1.08</v>
      </c>
      <c r="R24" s="27">
        <f>M24*P24*Q24*L24</f>
        <v>0</v>
      </c>
      <c r="S24" s="34"/>
    </row>
    <row r="25" spans="1:19" ht="31.5" x14ac:dyDescent="0.25">
      <c r="A25" s="70"/>
      <c r="B25" s="67"/>
      <c r="C25" s="67"/>
      <c r="D25" s="22" t="s">
        <v>36</v>
      </c>
      <c r="E25" s="61"/>
      <c r="F25" s="64"/>
      <c r="G25" s="64"/>
      <c r="H25" s="55"/>
      <c r="I25" s="28"/>
      <c r="J25" s="58"/>
      <c r="K25" s="96"/>
      <c r="L25" s="52"/>
      <c r="M25" s="28">
        <v>0</v>
      </c>
      <c r="N25" s="27" t="s">
        <v>37</v>
      </c>
      <c r="O25" s="27" t="s">
        <v>38</v>
      </c>
      <c r="P25" s="27">
        <v>8</v>
      </c>
      <c r="Q25" s="27">
        <v>1.08</v>
      </c>
      <c r="R25" s="27">
        <f t="shared" si="1"/>
        <v>0</v>
      </c>
      <c r="S25" s="34"/>
    </row>
    <row r="26" spans="1:19" ht="31.5" x14ac:dyDescent="0.25">
      <c r="A26" s="70"/>
      <c r="B26" s="67"/>
      <c r="C26" s="67"/>
      <c r="D26" s="22" t="s">
        <v>39</v>
      </c>
      <c r="E26" s="61"/>
      <c r="F26" s="64"/>
      <c r="G26" s="64"/>
      <c r="H26" s="55"/>
      <c r="I26" s="28"/>
      <c r="J26" s="58"/>
      <c r="K26" s="96"/>
      <c r="L26" s="52"/>
      <c r="M26" s="28">
        <v>0</v>
      </c>
      <c r="N26" s="27" t="s">
        <v>37</v>
      </c>
      <c r="O26" s="27" t="s">
        <v>40</v>
      </c>
      <c r="P26" s="27">
        <v>134</v>
      </c>
      <c r="Q26" s="27">
        <v>1.08</v>
      </c>
      <c r="R26" s="27">
        <f t="shared" si="1"/>
        <v>0</v>
      </c>
      <c r="S26" s="34"/>
    </row>
    <row r="27" spans="1:19" x14ac:dyDescent="0.25">
      <c r="A27" s="70"/>
      <c r="B27" s="67"/>
      <c r="C27" s="67"/>
      <c r="D27" s="22" t="s">
        <v>41</v>
      </c>
      <c r="E27" s="61"/>
      <c r="F27" s="64"/>
      <c r="G27" s="64"/>
      <c r="H27" s="55"/>
      <c r="I27" s="28"/>
      <c r="J27" s="58"/>
      <c r="K27" s="96"/>
      <c r="L27" s="52"/>
      <c r="M27" s="28">
        <v>0</v>
      </c>
      <c r="N27" s="27" t="s">
        <v>35</v>
      </c>
      <c r="O27" s="27" t="s">
        <v>42</v>
      </c>
      <c r="P27" s="27">
        <v>1556</v>
      </c>
      <c r="Q27" s="27">
        <v>1.08</v>
      </c>
      <c r="R27" s="27">
        <f t="shared" si="1"/>
        <v>0</v>
      </c>
      <c r="S27" s="34"/>
    </row>
    <row r="28" spans="1:19" ht="31.5" x14ac:dyDescent="0.25">
      <c r="A28" s="70"/>
      <c r="B28" s="67"/>
      <c r="C28" s="67"/>
      <c r="D28" s="22" t="s">
        <v>43</v>
      </c>
      <c r="E28" s="61"/>
      <c r="F28" s="64"/>
      <c r="G28" s="64"/>
      <c r="H28" s="55"/>
      <c r="I28" s="28"/>
      <c r="J28" s="58"/>
      <c r="K28" s="96"/>
      <c r="L28" s="52"/>
      <c r="M28" s="28">
        <v>0</v>
      </c>
      <c r="N28" s="27" t="s">
        <v>44</v>
      </c>
      <c r="O28" s="27" t="s">
        <v>45</v>
      </c>
      <c r="P28" s="27">
        <v>1410</v>
      </c>
      <c r="Q28" s="27">
        <v>1.08</v>
      </c>
      <c r="R28" s="27">
        <f t="shared" si="1"/>
        <v>0</v>
      </c>
      <c r="S28" s="34"/>
    </row>
    <row r="29" spans="1:19" ht="31.5" x14ac:dyDescent="0.25">
      <c r="A29" s="70"/>
      <c r="B29" s="67"/>
      <c r="C29" s="67"/>
      <c r="D29" s="22" t="s">
        <v>46</v>
      </c>
      <c r="E29" s="61"/>
      <c r="F29" s="64"/>
      <c r="G29" s="64"/>
      <c r="H29" s="55"/>
      <c r="I29" s="28"/>
      <c r="J29" s="58"/>
      <c r="K29" s="96"/>
      <c r="L29" s="52"/>
      <c r="M29" s="28">
        <v>0</v>
      </c>
      <c r="N29" s="27" t="s">
        <v>47</v>
      </c>
      <c r="O29" s="27" t="s">
        <v>48</v>
      </c>
      <c r="P29" s="27">
        <v>261</v>
      </c>
      <c r="Q29" s="27">
        <v>1</v>
      </c>
      <c r="R29" s="27">
        <f t="shared" si="1"/>
        <v>0</v>
      </c>
      <c r="S29" s="34"/>
    </row>
    <row r="30" spans="1:19" ht="31.5" x14ac:dyDescent="0.25">
      <c r="A30" s="70"/>
      <c r="B30" s="67"/>
      <c r="C30" s="67"/>
      <c r="D30" s="22" t="s">
        <v>49</v>
      </c>
      <c r="E30" s="61"/>
      <c r="F30" s="64"/>
      <c r="G30" s="64"/>
      <c r="H30" s="55"/>
      <c r="I30" s="28"/>
      <c r="J30" s="58"/>
      <c r="K30" s="96"/>
      <c r="L30" s="52"/>
      <c r="M30" s="28">
        <v>0</v>
      </c>
      <c r="N30" s="27" t="s">
        <v>50</v>
      </c>
      <c r="O30" s="27" t="s">
        <v>51</v>
      </c>
      <c r="P30" s="27">
        <v>6.9</v>
      </c>
      <c r="Q30" s="27">
        <v>1.18</v>
      </c>
      <c r="R30" s="27">
        <f t="shared" si="1"/>
        <v>0</v>
      </c>
      <c r="S30" s="34"/>
    </row>
    <row r="31" spans="1:19" x14ac:dyDescent="0.25">
      <c r="A31" s="70"/>
      <c r="B31" s="67"/>
      <c r="C31" s="67"/>
      <c r="D31" s="22" t="s">
        <v>52</v>
      </c>
      <c r="E31" s="61"/>
      <c r="F31" s="64"/>
      <c r="G31" s="64"/>
      <c r="H31" s="55"/>
      <c r="I31" s="28"/>
      <c r="J31" s="58"/>
      <c r="K31" s="96"/>
      <c r="L31" s="52"/>
      <c r="M31" s="28">
        <v>0</v>
      </c>
      <c r="N31" s="27" t="s">
        <v>53</v>
      </c>
      <c r="O31" s="27" t="s">
        <v>54</v>
      </c>
      <c r="P31" s="27">
        <v>6890</v>
      </c>
      <c r="Q31" s="27">
        <v>1.04</v>
      </c>
      <c r="R31" s="27">
        <f t="shared" si="1"/>
        <v>0</v>
      </c>
      <c r="S31" s="34"/>
    </row>
    <row r="32" spans="1:19" ht="16.5" thickBot="1" x14ac:dyDescent="0.3">
      <c r="A32" s="71"/>
      <c r="B32" s="68"/>
      <c r="C32" s="68"/>
      <c r="D32" s="23" t="s">
        <v>55</v>
      </c>
      <c r="E32" s="62"/>
      <c r="F32" s="65"/>
      <c r="G32" s="65"/>
      <c r="H32" s="56"/>
      <c r="I32" s="53"/>
      <c r="J32" s="59"/>
      <c r="K32" s="97"/>
      <c r="L32" s="53"/>
      <c r="M32" s="53">
        <v>1</v>
      </c>
      <c r="N32" s="32" t="s">
        <v>28</v>
      </c>
      <c r="O32" s="32" t="s">
        <v>56</v>
      </c>
      <c r="P32" s="32">
        <v>611</v>
      </c>
      <c r="Q32" s="32">
        <v>1</v>
      </c>
      <c r="R32" s="32">
        <f t="shared" si="1"/>
        <v>611</v>
      </c>
      <c r="S32" s="32"/>
    </row>
    <row r="33" spans="1:19" ht="32.25" thickTop="1" x14ac:dyDescent="0.25">
      <c r="A33" s="37"/>
      <c r="B33" s="15"/>
      <c r="C33" s="37"/>
      <c r="D33" s="24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1634.1980000000001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72" customWidth="1"/>
    <col min="2" max="2" width="44" style="72" customWidth="1"/>
    <col min="3" max="3" width="14" style="72" customWidth="1"/>
    <col min="4" max="4" width="22.5703125" style="72" customWidth="1"/>
    <col min="5" max="5" width="10.42578125" style="72" customWidth="1"/>
    <col min="6" max="16384" width="8.85546875" style="72"/>
  </cols>
  <sheetData>
    <row r="1" spans="1:5" ht="28.5" x14ac:dyDescent="0.25">
      <c r="A1" s="73" t="s">
        <v>70</v>
      </c>
      <c r="B1" s="73"/>
      <c r="C1" s="73"/>
      <c r="D1" s="73"/>
    </row>
    <row r="2" spans="1:5" ht="63" x14ac:dyDescent="0.25">
      <c r="A2" s="74" t="s">
        <v>71</v>
      </c>
      <c r="B2" s="75" t="s">
        <v>72</v>
      </c>
      <c r="C2" s="76" t="s">
        <v>73</v>
      </c>
      <c r="D2" s="76" t="s">
        <v>74</v>
      </c>
    </row>
    <row r="3" spans="1:5" ht="47.25" x14ac:dyDescent="0.25">
      <c r="A3" s="77" t="s">
        <v>75</v>
      </c>
      <c r="B3" s="78" t="s">
        <v>76</v>
      </c>
      <c r="C3" s="79" t="s">
        <v>5</v>
      </c>
      <c r="D3" s="80">
        <v>1634.1980000000001</v>
      </c>
    </row>
    <row r="4" spans="1:5" ht="15.75" x14ac:dyDescent="0.25">
      <c r="A4" s="77" t="s">
        <v>77</v>
      </c>
      <c r="B4" s="78" t="s">
        <v>78</v>
      </c>
      <c r="C4" s="81" t="s">
        <v>5</v>
      </c>
      <c r="D4" s="82">
        <v>326.83960000000002</v>
      </c>
    </row>
    <row r="5" spans="1:5" ht="47.25" x14ac:dyDescent="0.25">
      <c r="A5" s="77" t="s">
        <v>79</v>
      </c>
      <c r="B5" s="83" t="s">
        <v>80</v>
      </c>
      <c r="C5" s="84" t="s">
        <v>5</v>
      </c>
      <c r="D5" s="85">
        <v>1961.0376000000001</v>
      </c>
    </row>
    <row r="6" spans="1:5" ht="47.25" x14ac:dyDescent="0.25">
      <c r="A6" s="77" t="s">
        <v>81</v>
      </c>
      <c r="B6" s="83" t="s">
        <v>82</v>
      </c>
      <c r="C6" s="81" t="s">
        <v>5</v>
      </c>
      <c r="D6" s="86">
        <v>2511.0690582464636</v>
      </c>
    </row>
    <row r="7" spans="1:5" ht="47.25" x14ac:dyDescent="0.25">
      <c r="A7" s="77" t="s">
        <v>83</v>
      </c>
      <c r="B7" s="78" t="s">
        <v>84</v>
      </c>
      <c r="C7" s="87" t="s">
        <v>5</v>
      </c>
      <c r="D7" s="88">
        <v>0</v>
      </c>
    </row>
    <row r="8" spans="1:5" ht="31.5" x14ac:dyDescent="0.25">
      <c r="A8" s="77" t="s">
        <v>85</v>
      </c>
      <c r="B8" s="78" t="s">
        <v>86</v>
      </c>
      <c r="C8" s="87" t="s">
        <v>5</v>
      </c>
      <c r="D8" s="89">
        <v>1961.0376000000001</v>
      </c>
    </row>
    <row r="9" spans="1:5" ht="47.25" x14ac:dyDescent="0.25">
      <c r="A9" s="77" t="s">
        <v>87</v>
      </c>
      <c r="B9" s="78" t="s">
        <v>88</v>
      </c>
      <c r="C9" s="87" t="s">
        <v>5</v>
      </c>
      <c r="D9" s="89">
        <v>2488.9332902348142</v>
      </c>
      <c r="E9" s="90"/>
    </row>
    <row r="10" spans="1:5" ht="15.75" x14ac:dyDescent="0.25">
      <c r="A10" s="77" t="s">
        <v>89</v>
      </c>
      <c r="B10" s="78" t="s">
        <v>90</v>
      </c>
      <c r="C10" s="87" t="s">
        <v>5</v>
      </c>
      <c r="D10" s="91">
        <v>0</v>
      </c>
      <c r="E10" s="92">
        <f>1.053*100</f>
        <v>105.3</v>
      </c>
    </row>
    <row r="11" spans="1:5" ht="15.75" x14ac:dyDescent="0.25">
      <c r="A11" s="77" t="s">
        <v>91</v>
      </c>
      <c r="B11" s="78" t="s">
        <v>92</v>
      </c>
      <c r="C11" s="87" t="s">
        <v>5</v>
      </c>
      <c r="D11" s="91">
        <v>0</v>
      </c>
      <c r="E11" s="92">
        <v>106.8</v>
      </c>
    </row>
    <row r="12" spans="1:5" ht="15.75" x14ac:dyDescent="0.25">
      <c r="A12" s="77" t="s">
        <v>93</v>
      </c>
      <c r="B12" s="78" t="s">
        <v>94</v>
      </c>
      <c r="C12" s="87" t="s">
        <v>5</v>
      </c>
      <c r="D12" s="91">
        <v>0</v>
      </c>
      <c r="E12" s="92">
        <v>106.2</v>
      </c>
    </row>
    <row r="13" spans="1:5" ht="15.75" x14ac:dyDescent="0.25">
      <c r="A13" s="77" t="s">
        <v>95</v>
      </c>
      <c r="B13" s="78" t="s">
        <v>96</v>
      </c>
      <c r="C13" s="87" t="s">
        <v>5</v>
      </c>
      <c r="D13" s="91">
        <v>200.74612161878511</v>
      </c>
      <c r="E13" s="92">
        <v>105.1</v>
      </c>
    </row>
    <row r="14" spans="1:5" ht="15.75" x14ac:dyDescent="0.25">
      <c r="A14" s="77" t="s">
        <v>97</v>
      </c>
      <c r="B14" s="78" t="s">
        <v>98</v>
      </c>
      <c r="C14" s="87" t="s">
        <v>5</v>
      </c>
      <c r="D14" s="91">
        <v>2288.1871686160289</v>
      </c>
      <c r="E14" s="92">
        <v>104.8</v>
      </c>
    </row>
    <row r="15" spans="1:5" ht="15.75" x14ac:dyDescent="0.25">
      <c r="A15" s="77" t="s">
        <v>99</v>
      </c>
      <c r="B15" s="78" t="s">
        <v>100</v>
      </c>
      <c r="C15" s="87" t="s">
        <v>5</v>
      </c>
      <c r="D15" s="91">
        <v>0</v>
      </c>
      <c r="E15" s="92">
        <v>104.7</v>
      </c>
    </row>
    <row r="16" spans="1:5" ht="15.75" x14ac:dyDescent="0.25">
      <c r="A16" s="77" t="s">
        <v>101</v>
      </c>
      <c r="B16" s="78" t="s">
        <v>102</v>
      </c>
      <c r="C16" s="87" t="s">
        <v>5</v>
      </c>
      <c r="D16" s="91">
        <v>0</v>
      </c>
      <c r="E16" s="92">
        <v>104.7</v>
      </c>
    </row>
    <row r="17" spans="1:5" ht="15.75" x14ac:dyDescent="0.25">
      <c r="A17" s="77" t="s">
        <v>103</v>
      </c>
      <c r="B17" s="78" t="s">
        <v>104</v>
      </c>
      <c r="C17" s="87" t="s">
        <v>5</v>
      </c>
      <c r="D17" s="91">
        <v>0</v>
      </c>
      <c r="E17" s="92">
        <v>104.7</v>
      </c>
    </row>
    <row r="18" spans="1:5" ht="47.25" x14ac:dyDescent="0.25">
      <c r="A18" s="77">
        <v>8</v>
      </c>
      <c r="B18" s="78" t="s">
        <v>105</v>
      </c>
      <c r="C18" s="87" t="s">
        <v>5</v>
      </c>
      <c r="D18" s="89">
        <v>2.5110690582464636</v>
      </c>
      <c r="E18" s="90"/>
    </row>
    <row r="19" spans="1:5" ht="78.75" x14ac:dyDescent="0.25">
      <c r="A19" s="77">
        <v>9</v>
      </c>
      <c r="B19" s="78" t="s">
        <v>106</v>
      </c>
      <c r="C19" s="87" t="s">
        <v>5</v>
      </c>
      <c r="D19" s="91">
        <v>0</v>
      </c>
    </row>
    <row r="20" spans="1:5" ht="31.5" x14ac:dyDescent="0.25">
      <c r="A20" s="77">
        <v>10</v>
      </c>
      <c r="B20" s="83" t="s">
        <v>107</v>
      </c>
      <c r="C20" s="84" t="s">
        <v>5</v>
      </c>
      <c r="D20" s="93">
        <v>2.5110690582464636</v>
      </c>
    </row>
    <row r="22" spans="1:5" x14ac:dyDescent="0.25">
      <c r="D22" s="9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Лавриненко Анжелика Олеговна</cp:lastModifiedBy>
  <cp:lastPrinted>2019-11-25T09:56:06Z</cp:lastPrinted>
  <dcterms:created xsi:type="dcterms:W3CDTF">2018-08-07T02:20:41Z</dcterms:created>
  <dcterms:modified xsi:type="dcterms:W3CDTF">2021-07-08T23:20:10Z</dcterms:modified>
</cp:coreProperties>
</file>