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6-1-01-04-2-0364\"/>
    </mc:Choice>
  </mc:AlternateContent>
  <xr:revisionPtr revIDLastSave="0" documentId="14_{02D2F190-828F-4BD6-BA91-18ECB97C2358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1-04-2-0364" sheetId="1" r:id="rId1"/>
    <sheet name="T6" sheetId="2" r:id="rId2"/>
  </sheets>
  <definedNames>
    <definedName name="_xlnm.Print_Titles" localSheetId="0">'20-1-06-1-01-04-2-0364'!$19:$19</definedName>
    <definedName name="_xlnm.Print_Area" localSheetId="0">'20-1-06-1-01-04-2-0364'!$A$1:$S$38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5" i="1"/>
  <c r="R28" i="1" l="1"/>
  <c r="R27" i="1"/>
  <c r="R37" i="1"/>
  <c r="R36" i="1"/>
  <c r="R34" i="1"/>
  <c r="R33" i="1"/>
  <c r="R32" i="1"/>
  <c r="P31" i="1"/>
  <c r="R31" i="1" s="1"/>
  <c r="R30" i="1"/>
  <c r="R29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<sst xmlns="http://schemas.openxmlformats.org/spreadsheetml/2006/main" count="126" uniqueCount="116">
  <si>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</si>
  <si>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</si>
  <si>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</si>
  <si>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</si>
  <si>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</si>
  <si>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</si>
  <si>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</si>
  <si>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</si>
  <si>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</si>
  <si>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</si>
  <si>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</si>
  <si>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</si>
  <si>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</si>
  <si>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</si>
  <si>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</si>
  <si>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</si>
  <si>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</si>
  <si>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</si>
  <si>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</si>
  <si>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</si>
  <si>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</si>
  <si>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</si>
  <si>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</si>
  <si>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</si>
  <si>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</si>
  <si>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</si>
  <si>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</si>
  <si>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</si>
  <si>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</si>
  <si>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</si>
  <si>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</si>
  <si>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</si>
  <si>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</si>
  <si>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</si>
  <si>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</si>
  <si>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</si>
  <si>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</si>
  <si>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</si>
  <si>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</si>
  <si>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</si>
  <si>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</si>
  <si>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</si>
  <si>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</si>
  <si>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</si>
  <si>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</si>
  <si>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</si>
  <si>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</si>
  <si>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</si>
  <si>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</si>
  <si>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</si>
  <si>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</si>
  <si>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</si>
  <si>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</si>
  <si>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</si>
  <si>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</si>
  <si>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</si>
  <si>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</si>
  <si>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</si>
  <si>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</si>
  <si>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</si>
  <si>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</si>
  <si>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</si>
  <si>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</si>
  <si>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</si>
  <si>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</si>
  <si>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</si>
  <si>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</si>
  <si>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</si>
  <si>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</si>
  <si>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УНЦ РЗА и прочие шкафы (панели) (тыс. руб.) КК</t>
  </si>
  <si>
    <t>1 ед</t>
  </si>
  <si>
    <t>И12-06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</si>
  <si>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</si>
  <si>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</si>
  <si>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Ф-4 ПС 35-6 (инв.№100000731) в сторону ТП-1 в г.п. Тайцы Гатчинского района ЛО (20-1-06-1-01-04-2-0364)</t>
  </si>
  <si>
    <t>K_20-1-06-1-01-04-2-0364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</si>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</sst>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4" xfId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0.03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33.134399999999999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0.03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21.808799999999998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>
        <v>0.03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 t="shared" si="1"/>
        <v>12.885599999999998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>
        <v>48</v>
      </c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109.82400000000001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0.3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83.7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69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70</v>
      </c>
      <c r="O35" s="32" t="s">
        <v>71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62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63</v>
      </c>
      <c r="O36" s="32" t="s">
        <v>64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65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63</v>
      </c>
      <c r="O37" s="39" t="s">
        <v>66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67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2750.3728000000001</v>
      </c>
      <c r="S38" s="44" t="s">
        <v>68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2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2750.3728000000001</v>
      </c>
      <c r="D3" s="58">
        <v>2750.3728000000001</v>
      </c>
      <c r="E3" s="1"/>
    </row>
    <row r="4" spans="1:5" ht="15.75" x14ac:dyDescent="0.25">
      <c r="A4" s="50" t="s">
        <v>82</v>
      </c>
      <c r="B4" s="51" t="s">
        <v>83</v>
      </c>
      <c r="C4" s="53">
        <v>550.07456000000002</v>
      </c>
      <c r="D4" s="59">
        <f>D3*0,2</f>
        <v>550.07456000000002</v>
      </c>
      <c r="E4" s="1"/>
    </row>
    <row r="5" spans="1:5" ht="110.25" x14ac:dyDescent="0.25">
      <c r="A5" s="50" t="s">
        <v>84</v>
      </c>
      <c r="B5" s="54" t="s">
        <v>85</v>
      </c>
      <c r="C5" s="55">
        <v>3300.4473600000001</v>
      </c>
      <c r="D5" s="58">
        <f>D3+D4</f>
        <v>3300.4473600000001</v>
      </c>
      <c r="E5" s="1"/>
    </row>
    <row r="6" spans="1:5" ht="78.75" x14ac:dyDescent="0.25">
      <c r="A6" s="50" t="s">
        <v>86</v>
      </c>
      <c r="B6" s="54" t="s">
        <v>87</v>
      </c>
      <c r="C6" s="53">
        <v>3877.5852999605249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3877.2562194879697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3300.4473600000001</v>
      </c>
      <c r="D8" s="59">
        <f>D5-D7</f>
        <v>3300.4473600000001</v>
      </c>
      <c r="E8" s="1"/>
    </row>
    <row r="9" spans="1:5" ht="110.25" x14ac:dyDescent="0.25">
      <c r="A9" s="50" t="s">
        <v>92</v>
      </c>
      <c r="B9" s="51" t="s">
        <v>93</v>
      </c>
      <c r="C9" s="56">
        <v>1826.9078500000001</v>
      </c>
      <c r="D9" s="59">
        <f>СУММ(D10:D17)</f>
        <v>1826.9078500000001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1298.21768</v>
      </c>
      <c r="D12" s="59">
        <v>1298.21768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503.99933000000004</v>
      </c>
      <c r="D13" s="59">
        <v>503.99933000000004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24.690840000000001</v>
      </c>
      <c r="D14" s="59">
        <v>24.690840000000001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3.8775852999605251</v>
      </c>
      <c r="D18" s="59">
        <f>D6/1000</f>
        <v>3.8772562194879696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3.8775852999605251</v>
      </c>
      <c r="D20" s="58">
        <f>D18+D19</f>
        <v>3.8772562194879696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20-1-06-1-01-04-2-0364</vt:lpstr>
      <vt:lpstr>T6</vt:lpstr>
      <vt:lpstr>'20-1-06-1-01-04-2-0364'!Заголовки_для_печати</vt:lpstr>
      <vt:lpstr>'20-1-06-1-01-04-2-0364'!Область_печати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2021-02-13T10:58:30Z</dcterms:created>
  <dcterms:modified xsi:type="dcterms:W3CDTF">2023-10-24T08:47:09Z</dcterms:modified>
</cp:coreProperties>
</file>