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2\"/>
    </mc:Choice>
  </mc:AlternateContent>
  <xr:revisionPtr revIDLastSave="0" documentId="14_{5E426A9B-38A5-4C12-8263-38A7783007E0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s="1"/>
  <c r="D18" i="35" s="1"/>
  <c r="D20" i="35" s="1"/>
  <c r="M20" i="34" l="1"/>
  <c r="R20" i="34" s="1"/>
  <c r="M32" i="34" l="1"/>
  <c r="R21" i="34" l="1"/>
  <c r="R24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<sst xmlns="http://schemas.openxmlformats.org/spreadsheetml/2006/main" count="114" uniqueCount="109">
  <si>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</si>
  <si>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</si>
  <si>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</si>
  <si>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</si>
  <si>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</si>
  <si>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</si>
  <si>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</si>
  <si>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</si>
  <si>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</si>
  <si>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</si>
  <si>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</si>
  <si>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</si>
  <si>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</si>
  <si>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</si>
  <si>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</si>
  <si>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</si>
  <si>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</si>
  <si>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</si>
  <si>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</si>
  <si>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</si>
  <si>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</si>
  <si>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</si>
  <si>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</si>
  <si>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</si>
  <si>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</si>
  <si>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</si>
  <si>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</si>
  <si>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</si>
  <si>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</si>
  <si>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</si>
  <si>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</si>
  <si>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</si>
  <si>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</si>
  <si>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</si>
  <si>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</si>
  <si>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</si>
  <si>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</si>
  <si>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</si>
  <si>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</si>
  <si>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</si>
  <si>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</si>
  <si>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</si>
  <si>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</si>
  <si>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</si>
  <si>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</si>
  <si>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</si>
  <si>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</si>
  <si>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</si>
  <si>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</si>
  <si>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</si>
  <si>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</si>
  <si>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</si>
  <si>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</si>
  <si>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</si>
  <si>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</si>
  <si>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</si>
  <si>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</si>
  <si>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</si>
  <si>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</si>
  <si>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</si>
  <si>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УНЦ КЛ 6-500 кВ (с алюминиевой жилой) (тыс. руб.)</t>
  </si>
  <si>
    <t>Б2-02-4</t>
  </si>
  <si>
    <t>Н1-04</t>
  </si>
  <si>
    <t>0,4</t>
  </si>
  <si>
    <t>Стр-во 2КЛ-0,4 кВ от 2БКТП №2 до ГРЩ поликлиники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</si>
  <si>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</si>
  <si>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</si>
  <si>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 0,4кВ от 2БКТП№2 до ВРУ-3 корпуса 3 в ЖК «Мой мир» г.Мурино Всеволожского района ЛО (20-1-17-1-08-03-2-0692)</t>
  </si>
  <si>
    <t>K_20-1-17-1-08-03-2-0692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</si>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</sst>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58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59</v>
      </c>
      <c r="H20" s="56" t="s">
        <v>63</v>
      </c>
      <c r="I20" s="44">
        <v>2</v>
      </c>
      <c r="J20" s="32" t="s">
        <v>106</v>
      </c>
      <c r="K20" s="80"/>
      <c r="L20" s="44">
        <v>1</v>
      </c>
      <c r="M20" s="44">
        <f>M21-M24</f>
        <v>0.1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M20*P20*Q20*L20</f>
        <v>270.3</v>
      </c>
      <c r="S20" s="29"/>
    </row>
    <row r="21" spans="1:19" ht="30.75" customHeight="1" x14ac:dyDescent="0.25">
      <c r="A21" s="42"/>
      <c r="B21" s="39"/>
      <c r="C21" s="39"/>
      <c r="D21" s="21" t="s">
        <v>60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0.1</v>
      </c>
      <c r="N21" s="44" t="s">
        <v>28</v>
      </c>
      <c r="O21" s="44" t="s">
        <v>57</v>
      </c>
      <c r="P21" s="44">
        <v>3055</v>
      </c>
      <c r="Q21" s="26">
        <v>1.08</v>
      </c>
      <c r="R21" s="26">
        <f>M21*P21*Q21*L21</f>
        <v>659.88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62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41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0.1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61.1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140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991.28000000000009</v>
      </c>
      <c r="D3" s="77">
        <v>991.28000000000009</v>
      </c>
      <c r="E3" s="48"/>
    </row>
    <row r="4" spans="1:5" ht="15.75" x14ac:dyDescent="0.25">
      <c r="A4" s="69" t="s">
        <v>75</v>
      </c>
      <c r="B4" s="70" t="s">
        <v>76</v>
      </c>
      <c r="C4" s="72">
        <v>198.25600000000003</v>
      </c>
      <c r="D4" s="78">
        <f>D3*0.2</f>
        <v>198.25600000000003</v>
      </c>
      <c r="E4" s="48"/>
    </row>
    <row r="5" spans="1:5" ht="110.25" x14ac:dyDescent="0.25">
      <c r="A5" s="69" t="s">
        <v>77</v>
      </c>
      <c r="B5" s="73" t="s">
        <v>78</v>
      </c>
      <c r="C5" s="74">
        <v>1189.5360000000001</v>
      </c>
      <c r="D5" s="77">
        <f>D3+D4</f>
        <v>1189.5360000000001</v>
      </c>
      <c r="E5" s="48"/>
    </row>
    <row r="6" spans="1:5" ht="78.75" x14ac:dyDescent="0.25">
      <c r="A6" s="69" t="s">
        <v>79</v>
      </c>
      <c r="B6" s="73" t="s">
        <v>80</v>
      </c>
      <c r="C6" s="72">
        <v>1454.3130568314905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1454.4839269138147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1189.5360000000001</v>
      </c>
      <c r="D8" s="78">
        <f>D5-D7</f>
        <v>1189.5360000000001</v>
      </c>
      <c r="E8" s="48"/>
    </row>
    <row r="9" spans="1:5" ht="110.25" x14ac:dyDescent="0.25">
      <c r="A9" s="69" t="s">
        <v>85</v>
      </c>
      <c r="B9" s="70" t="s">
        <v>86</v>
      </c>
      <c r="C9" s="75">
        <v>627.03344000000004</v>
      </c>
      <c r="D9" s="78">
        <f>SUM(D10:D17)</f>
        <v>627.03344000000004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591.83344</v>
      </c>
      <c r="D13" s="78">
        <v>591.83344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35.200000000000003</v>
      </c>
      <c r="D14" s="78">
        <v>35.200000000000003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1.4543130568314906</v>
      </c>
      <c r="D18" s="78">
        <f>D6/1000</f>
        <v>1.4544839269138148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1.4543130568314906</v>
      </c>
      <c r="D20" s="77">
        <f>D18+D19</f>
        <v>1.4544839269138148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2023-10-24T08:48:57Z</dcterms:modified>
</cp:coreProperties>
</file>