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УНЦ_ФИНАЛ\"/>
    </mc:Choice>
  </mc:AlternateContent>
  <bookViews>
    <workbookView xWindow="-120" yWindow="-120" windowWidth="24240" windowHeight="13140" activeTab="1"/>
  </bookViews>
  <sheets>
    <sheet name="20-1-06-1-08-03-0-1408" sheetId="1" r:id="rId1"/>
    <sheet name="т6" sheetId="2" r:id="rId2"/>
  </sheets>
  <definedNames>
    <definedName name="_xlnm.Print_Area" localSheetId="1">т6!$A$1:$E$20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2" l="1"/>
  <c r="R24" i="1" l="1"/>
  <c r="R25" i="1" s="1"/>
  <c r="R23" i="1"/>
  <c r="R22" i="1"/>
  <c r="R21" i="1"/>
  <c r="R20" i="1"/>
  <c r="I19" i="1"/>
</calcChain>
</file>

<file path=xl/sharedStrings.xml><?xml version="1.0" encoding="utf-8"?>
<sst xmlns="http://schemas.openxmlformats.org/spreadsheetml/2006/main" count="105" uniqueCount="85">
  <si>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</si>
  <si>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</si>
  <si>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</si>
  <si>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</si>
  <si>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</si>
  <si>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</si>
  <si>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</si>
  <si>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</si>
  <si>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</si>
  <si>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</si>
  <si>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</si>
  <si>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</si>
  <si>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</si>
  <si>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</si>
  <si>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</si>
  <si>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</si>
  <si>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</si>
  <si>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</si>
  <si>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</si>
  <si>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</si>
  <si>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</si>
  <si>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</si>
  <si>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</si>
  <si>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</si>
  <si>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</si>
  <si>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</si>
  <si>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КТП киоскового типа   6-20 кВ(тыс.руб.)</t>
  </si>
  <si>
    <t>1 ед.</t>
  </si>
  <si>
    <t>Э1-06-1</t>
  </si>
  <si>
    <t>УНЦ защитных ограждений ПС(тыс.руб.)</t>
  </si>
  <si>
    <t>м периметра</t>
  </si>
  <si>
    <t>У4-03</t>
  </si>
  <si>
    <t>УНЦ ячейки выключателя РП(СП,ТП,РТП) (тыс.руб.)</t>
  </si>
  <si>
    <t>1 ячейка</t>
  </si>
  <si>
    <t>В8-01</t>
  </si>
  <si>
    <t>Затраты на проектно-изыскательские работы для отдельных элементов электрических сетей (тыс.руб.)</t>
  </si>
  <si>
    <t>1 объект</t>
  </si>
  <si>
    <t>П6-05</t>
  </si>
  <si>
    <t>П6-06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</si>
  <si>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</si>
  <si>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</si>
  <si>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</si>
  <si>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Год раскрытия информации: 2021</t>
  </si>
  <si>
    <t>1.1.1.3.</t>
  </si>
  <si>
    <t>Гатч, Стр-во КТП-6/0,4 кВ на участке заявителя в массиве Промзона-1 в г. Гатчина ЛО (20-1-06-1-08-03-0-1408)</t>
  </si>
  <si>
    <t>L_20-1-06-1-08-03-0-1408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</si>
  <si>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</si>
  <si>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</si>
  <si>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</si>
  <si>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План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</si>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</sst>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" fillId="0" borderId="0"/>
  </cellStyleXfs>
  <cellXfs count="71">
    <xf numFmtId="0" fontId="0" fillId="0" borderId="0" xfId="0"/>
    <xf numFmtId="49" fontId="1" fillId="0" borderId="0" xfId="1" applyNumberFormat="1" applyAlignment="1">
      <alignment horizontal="center"/>
    </xf>
    <xf numFmtId="0" fontId="1" fillId="0" borderId="0" xfId="1" applyAlignment="1">
      <alignment wrapText="1"/>
    </xf>
    <xf numFmtId="0" fontId="1" fillId="0" borderId="0" xfId="1" applyAlignment="1">
      <alignment horizontal="center" wrapText="1"/>
    </xf>
    <xf numFmtId="0" fontId="1" fillId="0" borderId="0" xfId="1" applyAlignment="1">
      <alignment horizontal="center"/>
    </xf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1" fillId="0" borderId="0" xfId="1"/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49" fontId="1" fillId="0" borderId="0" xfId="1" applyNumberFormat="1"/>
    <xf numFmtId="0" fontId="6" fillId="0" borderId="0" xfId="3" applyFont="1" applyAlignment="1">
      <alignment vertical="top"/>
    </xf>
    <xf numFmtId="0" fontId="7" fillId="0" borderId="0" xfId="0" applyFont="1"/>
    <xf numFmtId="0" fontId="8" fillId="0" borderId="0" xfId="1" applyFont="1" applyAlignment="1">
      <alignment vertical="center"/>
    </xf>
    <xf numFmtId="0" fontId="2" fillId="0" borderId="0" xfId="1" applyFont="1"/>
    <xf numFmtId="0" fontId="1" fillId="0" borderId="2" xfId="1" applyBorder="1" applyAlignment="1">
      <alignment horizontal="center" vertical="center" wrapText="1"/>
    </xf>
    <xf numFmtId="3" fontId="1" fillId="0" borderId="2" xfId="1" applyNumberFormat="1" applyBorder="1" applyAlignment="1">
      <alignment horizontal="center" vertical="center" wrapText="1"/>
    </xf>
    <xf numFmtId="0" fontId="1" fillId="0" borderId="2" xfId="1" quotePrefix="1" applyBorder="1" applyAlignment="1">
      <alignment horizontal="center" vertical="center" wrapText="1"/>
    </xf>
    <xf numFmtId="49" fontId="1" fillId="0" borderId="2" xfId="1" applyNumberFormat="1" applyBorder="1" applyAlignment="1">
      <alignment horizontal="center"/>
    </xf>
    <xf numFmtId="0" fontId="1" fillId="0" borderId="2" xfId="1" applyBorder="1" applyAlignment="1">
      <alignment wrapText="1"/>
    </xf>
    <xf numFmtId="0" fontId="1" fillId="0" borderId="2" xfId="1" applyBorder="1" applyAlignment="1">
      <alignment horizontal="center" wrapText="1"/>
    </xf>
    <xf numFmtId="0" fontId="1" fillId="0" borderId="2" xfId="1" applyBorder="1" applyAlignment="1">
      <alignment horizontal="center"/>
    </xf>
    <xf numFmtId="0" fontId="1" fillId="0" borderId="2" xfId="1" applyBorder="1"/>
    <xf numFmtId="0" fontId="9" fillId="0" borderId="2" xfId="1" applyFont="1" applyBorder="1" applyAlignment="1">
      <alignment wrapText="1"/>
    </xf>
    <xf numFmtId="0" fontId="4" fillId="0" borderId="2" xfId="1" applyFont="1" applyBorder="1"/>
    <xf numFmtId="49" fontId="1" fillId="0" borderId="6" xfId="1" applyNumberFormat="1" applyBorder="1" applyAlignment="1">
      <alignment horizontal="center"/>
    </xf>
    <xf numFmtId="0" fontId="9" fillId="0" borderId="6" xfId="1" applyFont="1" applyBorder="1" applyAlignment="1">
      <alignment wrapText="1"/>
    </xf>
    <xf numFmtId="0" fontId="1" fillId="0" borderId="6" xfId="1" applyBorder="1" applyAlignment="1">
      <alignment wrapText="1"/>
    </xf>
    <xf numFmtId="0" fontId="1" fillId="0" borderId="6" xfId="1" applyBorder="1" applyAlignment="1">
      <alignment horizontal="center" wrapText="1"/>
    </xf>
    <xf numFmtId="0" fontId="1" fillId="0" borderId="6" xfId="1" applyBorder="1" applyAlignment="1">
      <alignment horizontal="center"/>
    </xf>
    <xf numFmtId="0" fontId="4" fillId="0" borderId="6" xfId="1" applyFont="1" applyBorder="1"/>
    <xf numFmtId="0" fontId="1" fillId="0" borderId="5" xfId="1" applyBorder="1" applyAlignment="1">
      <alignment horizontal="center" vertical="center" wrapText="1"/>
    </xf>
    <xf numFmtId="0" fontId="1" fillId="0" borderId="5" xfId="1" applyBorder="1" applyAlignment="1">
      <alignment horizontal="left" vertical="center"/>
    </xf>
    <xf numFmtId="0" fontId="1" fillId="0" borderId="5" xfId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2" xfId="1" applyNumberFormat="1" applyBorder="1" applyAlignment="1">
      <alignment horizontal="center" wrapText="1"/>
    </xf>
    <xf numFmtId="0" fontId="5" fillId="0" borderId="0" xfId="3"/>
    <xf numFmtId="0" fontId="11" fillId="0" borderId="0" xfId="4" applyFont="1" applyBorder="1" applyAlignment="1" applyProtection="1">
      <alignment horizontal="centerContinuous" vertical="center" wrapText="1"/>
    </xf>
    <xf numFmtId="0" fontId="8" fillId="0" borderId="7" xfId="5" applyFont="1" applyBorder="1" applyAlignment="1" applyProtection="1">
      <alignment horizontal="center" vertical="center" wrapText="1"/>
    </xf>
    <xf numFmtId="0" fontId="8" fillId="0" borderId="8" xfId="5" applyFont="1" applyBorder="1" applyAlignment="1" applyProtection="1">
      <alignment horizontal="center" vertical="center" wrapText="1"/>
    </xf>
    <xf numFmtId="0" fontId="8" fillId="0" borderId="2" xfId="5" applyFont="1" applyBorder="1" applyAlignment="1" applyProtection="1">
      <alignment horizontal="center" vertical="center" wrapText="1"/>
    </xf>
    <xf numFmtId="49" fontId="1" fillId="0" borderId="7" xfId="5" applyNumberFormat="1" applyFont="1" applyBorder="1" applyAlignment="1" applyProtection="1">
      <alignment horizontal="center" vertical="center" wrapText="1"/>
    </xf>
    <xf numFmtId="0" fontId="1" fillId="0" borderId="7" xfId="5" applyFont="1" applyBorder="1" applyAlignment="1" applyProtection="1">
      <alignment horizontal="left" vertical="center" wrapText="1"/>
    </xf>
    <xf numFmtId="4" fontId="8" fillId="0" borderId="9" xfId="5" applyNumberFormat="1" applyFont="1" applyBorder="1" applyAlignment="1" applyProtection="1">
      <alignment horizontal="center" vertical="center" wrapText="1"/>
    </xf>
    <xf numFmtId="164" fontId="8" fillId="0" borderId="10" xfId="6" applyFont="1" applyFill="1" applyBorder="1" applyAlignment="1" applyProtection="1">
      <alignment horizontal="center" vertical="center" wrapText="1"/>
      <protection locked="0"/>
    </xf>
    <xf numFmtId="4" fontId="1" fillId="0" borderId="8" xfId="5" applyNumberFormat="1" applyFont="1" applyBorder="1" applyAlignment="1" applyProtection="1">
      <alignment horizontal="center" vertical="center" wrapText="1"/>
    </xf>
    <xf numFmtId="164" fontId="1" fillId="0" borderId="2" xfId="6" applyFont="1" applyBorder="1" applyAlignment="1">
      <alignment horizontal="center" vertical="center" wrapText="1"/>
    </xf>
    <xf numFmtId="0" fontId="8" fillId="0" borderId="7" xfId="5" applyFont="1" applyBorder="1" applyAlignment="1" applyProtection="1">
      <alignment horizontal="left" vertical="center" wrapText="1"/>
    </xf>
    <xf numFmtId="4" fontId="8" fillId="0" borderId="7" xfId="5" applyNumberFormat="1" applyFont="1" applyBorder="1" applyAlignment="1" applyProtection="1">
      <alignment horizontal="center" vertical="center" wrapText="1"/>
    </xf>
    <xf numFmtId="164" fontId="8" fillId="0" borderId="10" xfId="6" applyFont="1" applyFill="1" applyBorder="1" applyAlignment="1" applyProtection="1">
      <alignment horizontal="center" vertical="center" wrapText="1"/>
    </xf>
    <xf numFmtId="164" fontId="8" fillId="0" borderId="2" xfId="6" applyFont="1" applyBorder="1" applyAlignment="1">
      <alignment horizontal="center" vertical="center" wrapText="1"/>
    </xf>
    <xf numFmtId="4" fontId="1" fillId="0" borderId="7" xfId="5" applyNumberFormat="1" applyFont="1" applyBorder="1" applyAlignment="1" applyProtection="1">
      <alignment horizontal="center" vertical="center" wrapText="1"/>
    </xf>
    <xf numFmtId="164" fontId="1" fillId="0" borderId="9" xfId="6" applyFont="1" applyFill="1" applyBorder="1" applyAlignment="1" applyProtection="1">
      <alignment horizontal="center" vertical="center" wrapText="1"/>
    </xf>
    <xf numFmtId="164" fontId="1" fillId="0" borderId="7" xfId="6" applyFont="1" applyFill="1" applyBorder="1" applyAlignment="1" applyProtection="1">
      <alignment horizontal="center" vertical="center" wrapText="1"/>
    </xf>
    <xf numFmtId="0" fontId="5" fillId="0" borderId="0" xfId="3" applyFill="1"/>
    <xf numFmtId="164" fontId="1" fillId="0" borderId="7" xfId="6" applyFont="1" applyFill="1" applyBorder="1" applyAlignment="1" applyProtection="1">
      <alignment horizontal="center" vertical="center" wrapText="1"/>
      <protection locked="0"/>
    </xf>
    <xf numFmtId="2" fontId="9" fillId="0" borderId="2" xfId="7" applyNumberFormat="1" applyFont="1" applyFill="1" applyBorder="1" applyAlignment="1" applyProtection="1">
      <alignment horizontal="center" vertical="center"/>
      <protection locked="0"/>
    </xf>
    <xf numFmtId="164" fontId="8" fillId="0" borderId="7" xfId="6" applyFont="1" applyFill="1" applyBorder="1" applyAlignment="1" applyProtection="1">
      <alignment horizontal="center" vertical="center" wrapText="1"/>
    </xf>
    <xf numFmtId="4" fontId="6" fillId="0" borderId="0" xfId="4" applyNumberFormat="1" applyFont="1" applyProtection="1"/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4" fillId="0" borderId="2" xfId="1" applyFont="1" applyBorder="1" applyAlignment="1">
      <alignment horizontal="center" wrapText="1"/>
    </xf>
    <xf numFmtId="0" fontId="4" fillId="0" borderId="6" xfId="1" applyFont="1" applyBorder="1" applyAlignment="1">
      <alignment horizont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</cellXfs>
  <cellStyles count="8">
    <cellStyle name="Normal" xfId="5"/>
    <cellStyle name="Обычный" xfId="0" builtinId="0"/>
    <cellStyle name="Обычный 14" xfId="1"/>
    <cellStyle name="Обычный 2 2" xfId="4"/>
    <cellStyle name="Обычный 3" xfId="2"/>
    <cellStyle name="Обычный 3 2 2" xfId="7"/>
    <cellStyle name="Обычный 7" xf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25"/>
  <sheetViews>
    <sheetView topLeftCell="A13" zoomScale="75" zoomScaleNormal="75" workbookViewId="0">
      <pane xSplit="4" topLeftCell="G1" activePane="topRight" state="frozen"/>
      <selection pane="topRight" activeCell="R25" sqref="R25"/>
    </sheetView>
  </sheetViews>
  <sheetFormatPr defaultRowHeight="15" x14ac:dyDescent="0.25"/>
  <cols>
    <col min="1" max="1" width="10.28515625" customWidth="1"/>
    <col min="2" max="2" width="55.7109375" customWidth="1"/>
    <col min="3" max="3" width="31.7109375" customWidth="1"/>
    <col min="4" max="4" width="29.7109375" customWidth="1"/>
    <col min="5" max="5" width="24.5703125" customWidth="1"/>
    <col min="6" max="6" width="16" customWidth="1"/>
    <col min="7" max="7" width="16.85546875" customWidth="1"/>
    <col min="8" max="8" width="13.5703125" customWidth="1"/>
    <col min="9" max="9" width="16.5703125" bestFit="1" customWidth="1"/>
    <col min="10" max="10" width="27.28515625" customWidth="1"/>
    <col min="11" max="11" width="27.85546875" customWidth="1"/>
    <col min="12" max="12" width="14.140625" customWidth="1"/>
    <col min="13" max="13" width="12.5703125" bestFit="1" customWidth="1"/>
    <col min="14" max="14" width="13" customWidth="1"/>
    <col min="15" max="15" width="10.85546875" customWidth="1"/>
    <col min="16" max="16" width="17.42578125" customWidth="1"/>
    <col min="17" max="17" width="23.85546875" customWidth="1"/>
    <col min="18" max="18" width="11.7109375" customWidth="1"/>
    <col min="19" max="19" width="18" customWidth="1"/>
  </cols>
  <sheetData>
    <row r="1" spans="1:19" ht="18.75" x14ac:dyDescent="0.25">
      <c r="A1" s="1"/>
      <c r="B1" s="1"/>
      <c r="C1" s="1"/>
      <c r="D1" s="2"/>
      <c r="E1" s="2"/>
      <c r="F1" s="2"/>
      <c r="G1" s="2"/>
      <c r="H1" s="3"/>
      <c r="I1" s="2"/>
      <c r="J1" s="3"/>
      <c r="K1" s="3"/>
      <c r="L1" s="3"/>
      <c r="M1" s="3"/>
      <c r="N1" s="4"/>
      <c r="O1" s="4"/>
      <c r="P1" s="4"/>
      <c r="Q1" s="4"/>
      <c r="R1" s="4"/>
      <c r="S1" s="5" t="s">
        <v>0</v>
      </c>
    </row>
    <row r="2" spans="1:19" ht="18.75" x14ac:dyDescent="0.3">
      <c r="A2" s="1"/>
      <c r="B2" s="1"/>
      <c r="C2" s="1"/>
      <c r="D2" s="2"/>
      <c r="E2" s="2"/>
      <c r="F2" s="2"/>
      <c r="G2" s="2"/>
      <c r="H2" s="3"/>
      <c r="I2" s="2"/>
      <c r="J2" s="3"/>
      <c r="K2" s="3"/>
      <c r="L2" s="3"/>
      <c r="M2" s="3"/>
      <c r="N2" s="4"/>
      <c r="O2" s="4"/>
      <c r="P2" s="4"/>
      <c r="Q2" s="4"/>
      <c r="R2" s="4"/>
      <c r="S2" s="6" t="s">
        <v>1</v>
      </c>
    </row>
    <row r="3" spans="1:19" ht="18.75" x14ac:dyDescent="0.3">
      <c r="A3" s="1"/>
      <c r="B3" s="1"/>
      <c r="C3" s="1"/>
      <c r="D3" s="2"/>
      <c r="E3" s="2"/>
      <c r="F3" s="2"/>
      <c r="G3" s="2"/>
      <c r="H3" s="3"/>
      <c r="I3" s="2"/>
      <c r="J3" s="3"/>
      <c r="K3" s="3"/>
      <c r="L3" s="3"/>
      <c r="M3" s="3"/>
      <c r="N3" s="4"/>
      <c r="O3" s="4"/>
      <c r="P3" s="4"/>
      <c r="Q3" s="4"/>
      <c r="R3" s="4"/>
      <c r="S3" s="6" t="s">
        <v>2</v>
      </c>
    </row>
    <row r="4" spans="1:19" ht="18.75" x14ac:dyDescent="0.3">
      <c r="A4" s="1"/>
      <c r="B4" s="1"/>
      <c r="C4" s="1"/>
      <c r="D4" s="2"/>
      <c r="E4" s="2"/>
      <c r="F4" s="2"/>
      <c r="G4" s="2"/>
      <c r="H4" s="3"/>
      <c r="I4" s="2"/>
      <c r="J4" s="3"/>
      <c r="K4" s="3"/>
      <c r="L4" s="3"/>
      <c r="M4" s="3"/>
      <c r="N4" s="4"/>
      <c r="O4" s="4"/>
      <c r="P4" s="4"/>
      <c r="Q4" s="4"/>
      <c r="R4" s="4"/>
      <c r="S4" s="6"/>
    </row>
    <row r="5" spans="1:19" ht="18.75" x14ac:dyDescent="0.25">
      <c r="A5" s="66" t="s">
        <v>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7"/>
    </row>
    <row r="6" spans="1:19" ht="18.75" x14ac:dyDescent="0.3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8"/>
    </row>
    <row r="7" spans="1:19" ht="15.75" x14ac:dyDescent="0.25">
      <c r="A7" s="9"/>
      <c r="B7" s="9"/>
      <c r="C7" s="9"/>
      <c r="D7" s="9"/>
      <c r="E7" s="10" t="s">
        <v>41</v>
      </c>
      <c r="F7" s="11"/>
      <c r="G7" s="11"/>
      <c r="H7" s="12"/>
      <c r="I7" s="12"/>
      <c r="J7" s="9"/>
      <c r="K7" s="3"/>
      <c r="L7" s="3"/>
      <c r="M7" s="3"/>
      <c r="N7" s="4"/>
      <c r="O7" s="4"/>
      <c r="P7" s="4"/>
      <c r="Q7" s="12"/>
      <c r="R7" s="12"/>
      <c r="S7" s="9"/>
    </row>
    <row r="8" spans="1:19" ht="15.75" x14ac:dyDescent="0.25">
      <c r="A8" s="9"/>
      <c r="B8" s="9"/>
      <c r="C8" s="9"/>
      <c r="D8" s="9"/>
      <c r="E8" s="13" t="s">
        <v>4</v>
      </c>
      <c r="F8" s="13"/>
      <c r="G8" s="13"/>
      <c r="H8" s="13"/>
      <c r="I8" s="13"/>
      <c r="J8" s="9"/>
      <c r="K8" s="3"/>
      <c r="L8" s="3"/>
      <c r="M8" s="3"/>
      <c r="N8" s="4"/>
      <c r="O8" s="4"/>
      <c r="P8" s="4"/>
      <c r="Q8" s="13"/>
      <c r="R8" s="13"/>
      <c r="S8" s="9"/>
    </row>
    <row r="9" spans="1:19" ht="15.75" x14ac:dyDescent="0.25">
      <c r="A9" s="9"/>
      <c r="B9" s="9"/>
      <c r="C9" s="9"/>
      <c r="D9" s="9"/>
      <c r="E9" s="1"/>
      <c r="F9" s="1"/>
      <c r="G9" s="1"/>
      <c r="H9" s="12"/>
      <c r="I9" s="12"/>
      <c r="J9" s="9"/>
      <c r="K9" s="3"/>
      <c r="L9" s="3"/>
      <c r="M9" s="3"/>
      <c r="N9" s="4"/>
      <c r="O9" s="4"/>
      <c r="P9" s="4"/>
      <c r="Q9" s="12"/>
      <c r="R9" s="12"/>
      <c r="S9" s="9"/>
    </row>
    <row r="10" spans="1:19" ht="15.75" x14ac:dyDescent="0.25">
      <c r="A10" s="9"/>
      <c r="B10" s="9"/>
      <c r="C10" s="9"/>
      <c r="D10" s="9"/>
      <c r="E10" s="10" t="s">
        <v>42</v>
      </c>
      <c r="F10" s="10"/>
      <c r="G10" s="10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ht="15.75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15.75" x14ac:dyDescent="0.25">
      <c r="A12" s="14"/>
      <c r="B12" s="14"/>
      <c r="C12" s="14"/>
      <c r="D12" s="14"/>
      <c r="E12" s="10"/>
      <c r="F12" s="10"/>
      <c r="G12" s="10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15.75" x14ac:dyDescent="0.25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15"/>
    </row>
    <row r="14" spans="1:19" ht="15.75" x14ac:dyDescent="0.25">
      <c r="A14" s="10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ht="15.75" x14ac:dyDescent="0.25">
      <c r="A15" s="9"/>
      <c r="B15" s="9"/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19" ht="18.75" x14ac:dyDescent="0.3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</row>
    <row r="17" spans="1:19" ht="15.75" x14ac:dyDescent="0.25">
      <c r="A17" s="69" t="s">
        <v>5</v>
      </c>
      <c r="B17" s="69" t="s">
        <v>6</v>
      </c>
      <c r="C17" s="69" t="s">
        <v>7</v>
      </c>
      <c r="D17" s="69" t="s">
        <v>8</v>
      </c>
      <c r="E17" s="63" t="s">
        <v>9</v>
      </c>
      <c r="F17" s="69" t="s">
        <v>10</v>
      </c>
      <c r="G17" s="69" t="s">
        <v>11</v>
      </c>
      <c r="H17" s="61" t="s">
        <v>12</v>
      </c>
      <c r="I17" s="62"/>
      <c r="J17" s="62"/>
      <c r="K17" s="62"/>
      <c r="L17" s="63" t="s">
        <v>13</v>
      </c>
      <c r="M17" s="63"/>
      <c r="N17" s="63"/>
      <c r="O17" s="63"/>
      <c r="P17" s="63"/>
      <c r="Q17" s="63"/>
      <c r="R17" s="63"/>
      <c r="S17" s="63" t="s">
        <v>14</v>
      </c>
    </row>
    <row r="18" spans="1:19" ht="63" customHeight="1" x14ac:dyDescent="0.25">
      <c r="A18" s="70"/>
      <c r="B18" s="70"/>
      <c r="C18" s="70"/>
      <c r="D18" s="70"/>
      <c r="E18" s="63"/>
      <c r="F18" s="70"/>
      <c r="G18" s="70"/>
      <c r="H18" s="17" t="s">
        <v>15</v>
      </c>
      <c r="I18" s="17" t="s">
        <v>16</v>
      </c>
      <c r="J18" s="17" t="s">
        <v>17</v>
      </c>
      <c r="K18" s="17" t="s">
        <v>18</v>
      </c>
      <c r="L18" s="17" t="s">
        <v>19</v>
      </c>
      <c r="M18" s="17" t="s">
        <v>20</v>
      </c>
      <c r="N18" s="17" t="s">
        <v>21</v>
      </c>
      <c r="O18" s="17" t="s">
        <v>22</v>
      </c>
      <c r="P18" s="17" t="s">
        <v>23</v>
      </c>
      <c r="Q18" s="17" t="s">
        <v>24</v>
      </c>
      <c r="R18" s="18" t="s">
        <v>25</v>
      </c>
      <c r="S18" s="63"/>
    </row>
    <row r="19" spans="1:19" ht="15.75" x14ac:dyDescent="0.25">
      <c r="A19" s="17">
        <v>1</v>
      </c>
      <c r="B19" s="17">
        <v>2</v>
      </c>
      <c r="C19" s="17">
        <v>3</v>
      </c>
      <c r="D19" s="17">
        <v>4</v>
      </c>
      <c r="E19" s="17">
        <v>5</v>
      </c>
      <c r="F19" s="17">
        <v>6</v>
      </c>
      <c r="G19" s="17">
        <v>7</v>
      </c>
      <c r="H19" s="17">
        <v>8</v>
      </c>
      <c r="I19" s="17">
        <f t="shared" ref="I19" si="0">H19+1</f>
        <v>9</v>
      </c>
      <c r="J19" s="17">
        <v>10</v>
      </c>
      <c r="K19" s="17">
        <v>11</v>
      </c>
      <c r="L19" s="17">
        <v>12</v>
      </c>
      <c r="M19" s="17">
        <v>13</v>
      </c>
      <c r="N19" s="17">
        <v>14</v>
      </c>
      <c r="O19" s="17">
        <v>15</v>
      </c>
      <c r="P19" s="17">
        <v>16</v>
      </c>
      <c r="Q19" s="17">
        <v>17</v>
      </c>
      <c r="R19" s="19">
        <v>18</v>
      </c>
      <c r="S19" s="17">
        <v>19</v>
      </c>
    </row>
    <row r="20" spans="1:19" ht="110.25" x14ac:dyDescent="0.25">
      <c r="A20" s="20" t="s">
        <v>43</v>
      </c>
      <c r="B20" s="37" t="s">
        <v>44</v>
      </c>
      <c r="C20" s="20" t="s">
        <v>45</v>
      </c>
      <c r="D20" s="21" t="s">
        <v>26</v>
      </c>
      <c r="E20" s="21"/>
      <c r="F20" s="21"/>
      <c r="G20" s="21"/>
      <c r="H20" s="22">
        <v>250</v>
      </c>
      <c r="I20" s="21"/>
      <c r="J20" s="22" t="s">
        <v>84</v>
      </c>
      <c r="K20" s="22"/>
      <c r="L20" s="64"/>
      <c r="M20" s="22">
        <v>1</v>
      </c>
      <c r="N20" s="23" t="s">
        <v>27</v>
      </c>
      <c r="O20" s="23" t="s">
        <v>28</v>
      </c>
      <c r="P20" s="23">
        <v>800</v>
      </c>
      <c r="Q20" s="23">
        <v>1.03</v>
      </c>
      <c r="R20" s="23">
        <f>M20*P20*Q20</f>
        <v>824</v>
      </c>
      <c r="S20" s="24"/>
    </row>
    <row r="21" spans="1:19" ht="31.5" x14ac:dyDescent="0.25">
      <c r="A21" s="20"/>
      <c r="B21" s="20"/>
      <c r="C21" s="20"/>
      <c r="D21" s="25" t="s">
        <v>29</v>
      </c>
      <c r="E21" s="21"/>
      <c r="F21" s="21"/>
      <c r="G21" s="21"/>
      <c r="H21" s="22"/>
      <c r="I21" s="21"/>
      <c r="J21" s="22"/>
      <c r="K21" s="22"/>
      <c r="L21" s="64"/>
      <c r="M21" s="22">
        <v>22</v>
      </c>
      <c r="N21" s="23" t="s">
        <v>30</v>
      </c>
      <c r="O21" s="23" t="s">
        <v>31</v>
      </c>
      <c r="P21" s="23">
        <v>4.8</v>
      </c>
      <c r="Q21" s="23">
        <v>1.04</v>
      </c>
      <c r="R21" s="23">
        <f>M21*P21*Q21</f>
        <v>109.824</v>
      </c>
      <c r="S21" s="26"/>
    </row>
    <row r="22" spans="1:19" ht="31.5" x14ac:dyDescent="0.25">
      <c r="A22" s="20"/>
      <c r="B22" s="20"/>
      <c r="C22" s="20"/>
      <c r="D22" s="25" t="s">
        <v>32</v>
      </c>
      <c r="E22" s="21"/>
      <c r="F22" s="21"/>
      <c r="G22" s="21"/>
      <c r="H22" s="22"/>
      <c r="I22" s="21"/>
      <c r="J22" s="22"/>
      <c r="K22" s="22"/>
      <c r="L22" s="64"/>
      <c r="M22" s="22">
        <v>1</v>
      </c>
      <c r="N22" s="23" t="s">
        <v>33</v>
      </c>
      <c r="O22" s="23" t="s">
        <v>34</v>
      </c>
      <c r="P22" s="23">
        <v>928</v>
      </c>
      <c r="Q22" s="23">
        <v>1.01</v>
      </c>
      <c r="R22" s="23">
        <f>M22*P22*Q22</f>
        <v>937.28</v>
      </c>
      <c r="S22" s="26"/>
    </row>
    <row r="23" spans="1:19" ht="78.75" x14ac:dyDescent="0.25">
      <c r="A23" s="20"/>
      <c r="B23" s="20"/>
      <c r="C23" s="20"/>
      <c r="D23" s="25" t="s">
        <v>35</v>
      </c>
      <c r="E23" s="21"/>
      <c r="F23" s="21"/>
      <c r="G23" s="21"/>
      <c r="H23" s="22"/>
      <c r="I23" s="21"/>
      <c r="J23" s="22"/>
      <c r="K23" s="22"/>
      <c r="L23" s="64"/>
      <c r="M23" s="22">
        <v>1</v>
      </c>
      <c r="N23" s="23" t="s">
        <v>36</v>
      </c>
      <c r="O23" s="23" t="s">
        <v>37</v>
      </c>
      <c r="P23" s="23">
        <v>70</v>
      </c>
      <c r="Q23" s="23"/>
      <c r="R23" s="23">
        <f>M23*P23</f>
        <v>70</v>
      </c>
      <c r="S23" s="26"/>
    </row>
    <row r="24" spans="1:19" ht="79.5" thickBot="1" x14ac:dyDescent="0.3">
      <c r="A24" s="27"/>
      <c r="B24" s="27"/>
      <c r="C24" s="27"/>
      <c r="D24" s="28" t="s">
        <v>35</v>
      </c>
      <c r="E24" s="29"/>
      <c r="F24" s="29"/>
      <c r="G24" s="29"/>
      <c r="H24" s="30"/>
      <c r="I24" s="29"/>
      <c r="J24" s="30"/>
      <c r="K24" s="30"/>
      <c r="L24" s="65"/>
      <c r="M24" s="30"/>
      <c r="N24" s="31" t="s">
        <v>36</v>
      </c>
      <c r="O24" s="31" t="s">
        <v>38</v>
      </c>
      <c r="P24" s="31">
        <v>300</v>
      </c>
      <c r="Q24" s="31"/>
      <c r="R24" s="31">
        <f>M24*P24</f>
        <v>0</v>
      </c>
      <c r="S24" s="32"/>
    </row>
    <row r="25" spans="1:19" ht="63.75" thickTop="1" x14ac:dyDescent="0.25">
      <c r="A25" s="33"/>
      <c r="B25" s="34"/>
      <c r="C25" s="33"/>
      <c r="D25" s="35" t="s">
        <v>39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>
        <f>R24+R23+R22+R21+R20</f>
        <v>1941.104</v>
      </c>
      <c r="S25" s="36" t="s">
        <v>40</v>
      </c>
    </row>
  </sheetData>
  <mergeCells count="14">
    <mergeCell ref="H17:K17"/>
    <mergeCell ref="L17:R17"/>
    <mergeCell ref="S17:S18"/>
    <mergeCell ref="L20:L24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22"/>
  <sheetViews>
    <sheetView tabSelected="1" view="pageBreakPreview" zoomScale="70" zoomScaleNormal="70" zoomScaleSheetLayoutView="70" workbookViewId="0">
      <selection activeCell="G9" sqref="G9"/>
    </sheetView>
  </sheetViews>
  <sheetFormatPr defaultColWidth="8.85546875" defaultRowHeight="15" x14ac:dyDescent="0.25"/>
  <cols>
    <col min="1" max="1" width="7.140625" style="38" customWidth="1"/>
    <col min="2" max="2" width="44" style="38" customWidth="1"/>
    <col min="3" max="3" width="14" style="38" customWidth="1"/>
    <col min="4" max="4" width="22.5703125" style="38" customWidth="1"/>
    <col min="5" max="5" width="10.42578125" style="38" customWidth="1"/>
    <col min="6" max="16384" width="8.85546875" style="38"/>
  </cols>
  <sheetData>
    <row r="1" spans="1:5" ht="28.5" x14ac:dyDescent="0.25">
      <c r="A1" s="39" t="s">
        <v>46</v>
      </c>
      <c r="B1" s="39"/>
      <c r="C1" s="39"/>
      <c r="D1" s="39"/>
    </row>
    <row r="2" spans="1:5" ht="63" x14ac:dyDescent="0.25">
      <c r="A2" s="40" t="s">
        <v>47</v>
      </c>
      <c r="B2" s="41" t="s">
        <v>48</v>
      </c>
      <c r="C2" s="42" t="s">
        <v>49</v>
      </c>
      <c r="D2" s="42" t="s">
        <v>50</v>
      </c>
    </row>
    <row r="3" spans="1:5" ht="47.25" x14ac:dyDescent="0.25">
      <c r="A3" s="43" t="s">
        <v>51</v>
      </c>
      <c r="B3" s="44" t="s">
        <v>52</v>
      </c>
      <c r="C3" s="45" t="s">
        <v>40</v>
      </c>
      <c r="D3" s="46">
        <v>1941.104</v>
      </c>
    </row>
    <row r="4" spans="1:5" ht="15.75" x14ac:dyDescent="0.25">
      <c r="A4" s="43" t="s">
        <v>53</v>
      </c>
      <c r="B4" s="44" t="s">
        <v>54</v>
      </c>
      <c r="C4" s="47" t="s">
        <v>40</v>
      </c>
      <c r="D4" s="48">
        <v>388.22080000000005</v>
      </c>
    </row>
    <row r="5" spans="1:5" ht="47.25" x14ac:dyDescent="0.25">
      <c r="A5" s="43" t="s">
        <v>55</v>
      </c>
      <c r="B5" s="49" t="s">
        <v>56</v>
      </c>
      <c r="C5" s="50" t="s">
        <v>40</v>
      </c>
      <c r="D5" s="51">
        <v>2329.3247999999999</v>
      </c>
    </row>
    <row r="6" spans="1:5" ht="47.25" x14ac:dyDescent="0.25">
      <c r="A6" s="43" t="s">
        <v>57</v>
      </c>
      <c r="B6" s="49" t="s">
        <v>58</v>
      </c>
      <c r="C6" s="47" t="s">
        <v>40</v>
      </c>
      <c r="D6" s="52">
        <v>2852.9217232629267</v>
      </c>
    </row>
    <row r="7" spans="1:5" ht="47.25" x14ac:dyDescent="0.25">
      <c r="A7" s="43" t="s">
        <v>59</v>
      </c>
      <c r="B7" s="44" t="s">
        <v>60</v>
      </c>
      <c r="C7" s="53" t="s">
        <v>40</v>
      </c>
      <c r="D7" s="54">
        <v>0</v>
      </c>
    </row>
    <row r="8" spans="1:5" ht="31.5" x14ac:dyDescent="0.25">
      <c r="A8" s="43" t="s">
        <v>61</v>
      </c>
      <c r="B8" s="44" t="s">
        <v>62</v>
      </c>
      <c r="C8" s="53" t="s">
        <v>40</v>
      </c>
      <c r="D8" s="55">
        <v>2329.3247999999999</v>
      </c>
    </row>
    <row r="9" spans="1:5" ht="47.25" x14ac:dyDescent="0.25">
      <c r="A9" s="43" t="s">
        <v>63</v>
      </c>
      <c r="B9" s="44" t="s">
        <v>64</v>
      </c>
      <c r="C9" s="53" t="s">
        <v>40</v>
      </c>
      <c r="D9" s="55">
        <v>2363.0708846333873</v>
      </c>
      <c r="E9" s="56"/>
    </row>
    <row r="10" spans="1:5" ht="15.75" x14ac:dyDescent="0.25">
      <c r="A10" s="43" t="s">
        <v>65</v>
      </c>
      <c r="B10" s="44" t="s">
        <v>66</v>
      </c>
      <c r="C10" s="53" t="s">
        <v>40</v>
      </c>
      <c r="D10" s="57">
        <v>0</v>
      </c>
      <c r="E10" s="58">
        <f>1.053*100</f>
        <v>105.3</v>
      </c>
    </row>
    <row r="11" spans="1:5" ht="15.75" x14ac:dyDescent="0.25">
      <c r="A11" s="43" t="s">
        <v>67</v>
      </c>
      <c r="B11" s="44" t="s">
        <v>68</v>
      </c>
      <c r="C11" s="53" t="s">
        <v>40</v>
      </c>
      <c r="D11" s="57">
        <v>0</v>
      </c>
      <c r="E11" s="58">
        <v>106.8</v>
      </c>
    </row>
    <row r="12" spans="1:5" ht="15.75" x14ac:dyDescent="0.25">
      <c r="A12" s="43" t="s">
        <v>69</v>
      </c>
      <c r="B12" s="44" t="s">
        <v>70</v>
      </c>
      <c r="C12" s="53" t="s">
        <v>40</v>
      </c>
      <c r="D12" s="57">
        <v>0</v>
      </c>
      <c r="E12" s="58">
        <v>106.2</v>
      </c>
    </row>
    <row r="13" spans="1:5" ht="15.75" x14ac:dyDescent="0.25">
      <c r="A13" s="43" t="s">
        <v>71</v>
      </c>
      <c r="B13" s="44" t="s">
        <v>72</v>
      </c>
      <c r="C13" s="53" t="s">
        <v>40</v>
      </c>
      <c r="D13" s="57">
        <v>2363.0708846333873</v>
      </c>
      <c r="E13" s="58">
        <v>105.1</v>
      </c>
    </row>
    <row r="14" spans="1:5" ht="15.75" x14ac:dyDescent="0.25">
      <c r="A14" s="43" t="s">
        <v>73</v>
      </c>
      <c r="B14" s="44" t="s">
        <v>74</v>
      </c>
      <c r="C14" s="53" t="s">
        <v>40</v>
      </c>
      <c r="D14" s="57">
        <v>0</v>
      </c>
      <c r="E14" s="58">
        <v>104.8</v>
      </c>
    </row>
    <row r="15" spans="1:5" ht="15.75" x14ac:dyDescent="0.25">
      <c r="A15" s="43" t="s">
        <v>75</v>
      </c>
      <c r="B15" s="44" t="s">
        <v>76</v>
      </c>
      <c r="C15" s="53" t="s">
        <v>40</v>
      </c>
      <c r="D15" s="57">
        <v>0</v>
      </c>
      <c r="E15" s="58">
        <v>104.7</v>
      </c>
    </row>
    <row r="16" spans="1:5" ht="15.75" x14ac:dyDescent="0.25">
      <c r="A16" s="43" t="s">
        <v>77</v>
      </c>
      <c r="B16" s="44" t="s">
        <v>78</v>
      </c>
      <c r="C16" s="53" t="s">
        <v>40</v>
      </c>
      <c r="D16" s="57">
        <v>0</v>
      </c>
      <c r="E16" s="58">
        <v>104.7</v>
      </c>
    </row>
    <row r="17" spans="1:5" ht="15.75" x14ac:dyDescent="0.25">
      <c r="A17" s="43" t="s">
        <v>79</v>
      </c>
      <c r="B17" s="44" t="s">
        <v>80</v>
      </c>
      <c r="C17" s="53" t="s">
        <v>40</v>
      </c>
      <c r="D17" s="57">
        <v>0</v>
      </c>
      <c r="E17" s="58">
        <v>104.7</v>
      </c>
    </row>
    <row r="18" spans="1:5" ht="47.25" x14ac:dyDescent="0.25">
      <c r="A18" s="43">
        <v>8</v>
      </c>
      <c r="B18" s="44" t="s">
        <v>81</v>
      </c>
      <c r="C18" s="53" t="s">
        <v>40</v>
      </c>
      <c r="D18" s="55">
        <v>2.8529217232629267</v>
      </c>
      <c r="E18" s="56"/>
    </row>
    <row r="19" spans="1:5" ht="78.75" x14ac:dyDescent="0.25">
      <c r="A19" s="43">
        <v>9</v>
      </c>
      <c r="B19" s="44" t="s">
        <v>82</v>
      </c>
      <c r="C19" s="53" t="s">
        <v>40</v>
      </c>
      <c r="D19" s="57">
        <v>0</v>
      </c>
    </row>
    <row r="20" spans="1:5" ht="31.5" x14ac:dyDescent="0.25">
      <c r="A20" s="43">
        <v>10</v>
      </c>
      <c r="B20" s="49" t="s">
        <v>83</v>
      </c>
      <c r="C20" s="50" t="s">
        <v>40</v>
      </c>
      <c r="D20" s="59">
        <v>2.8529217232629267</v>
      </c>
    </row>
    <row r="22" spans="1:5" x14ac:dyDescent="0.25">
      <c r="D22" s="60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20-1-06-1-08-03-0-1408</vt:lpstr>
      <vt:lpstr>т6</vt:lpstr>
      <vt:lpstr>т6!Область_печати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Лавриненко Анжелика Олеговна</cp:lastModifiedBy>
  <dcterms:created xsi:type="dcterms:W3CDTF">2021-02-14T05:54:07Z</dcterms:created>
  <dcterms:modified xsi:type="dcterms:W3CDTF">2021-07-08T23:16:55Z</dcterms:modified>
</cp:coreProperties>
</file>