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20-1-08-03-2-0811\"/>
    </mc:Choice>
  </mc:AlternateContent>
  <xr:revisionPtr revIDLastSave="0" documentId="14_{A950F1EB-8C1F-422C-80D7-8526F45CBCAF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19-1-20-1-08-03-2-0811" sheetId="1" r:id="rId1"/>
    <sheet name="T6" sheetId="2" r:id="rId2"/>
  </sheets>
  <definedNames>
    <definedName name="_xlnm.Print_Titles" localSheetId="0">'19-1-20-1-08-03-2-0811'!$19:$19</definedName>
    <definedName name="_xlnm.Print_Area" localSheetId="0">'19-1-20-1-08-03-2-0811'!$A$1:$S$37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0" i="1"/>
  <c r="R20" i="1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<sst xmlns="http://schemas.openxmlformats.org/spreadsheetml/2006/main" count="123" uniqueCount="114">
  <si>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</si>
  <si>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</si>
  <si>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</si>
  <si>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</si>
  <si>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</si>
  <si>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</si>
  <si>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</si>
  <si>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</si>
  <si>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</si>
  <si>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</si>
  <si>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</si>
  <si>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</si>
  <si>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</si>
  <si>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</si>
  <si>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</si>
  <si>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</si>
  <si>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</si>
  <si>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</si>
  <si>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</si>
  <si>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</si>
  <si>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</si>
  <si>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</si>
  <si>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</si>
  <si>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</si>
  <si>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</si>
  <si>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</si>
  <si>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</si>
  <si>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</si>
  <si>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</si>
  <si>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</si>
  <si>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К1-05-2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</si>
  <si>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</si>
  <si>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</si>
  <si>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</si>
  <si>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</si>
  <si>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</si>
  <si>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</si>
  <si>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</si>
  <si>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</si>
  <si>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</si>
  <si>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</si>
  <si>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</si>
  <si>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</si>
  <si>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</si>
  <si>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</si>
  <si>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</si>
  <si>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</si>
  <si>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</si>
  <si>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</si>
  <si>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</si>
  <si>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</si>
  <si>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</si>
  <si>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</si>
  <si>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</si>
  <si>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</si>
  <si>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</si>
  <si>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</si>
  <si>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</si>
  <si>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</si>
  <si>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</si>
  <si>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</si>
  <si>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Ф1-05-2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</si>
  <si>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</si>
  <si>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</si>
  <si>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</si>
  <si>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</si>
  <si>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</si>
  <si>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</si>
  <si>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</si>
  <si>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</si>
  <si>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</si>
  <si>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</si>
  <si>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Волх, Стр-во КЛ-10 кВ от ТП-151 до проектируемой 2БКТП-10/0,4 кВ по Волховскому проспекту в г. Волхов ЛО (19-1-20-1-08-03-2-0811)</t>
  </si>
  <si>
    <t>K_19-1-20-1-08-03-2-0811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</si>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</sst>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3" style="4" customWidth="1"/>
    <col min="14" max="14" width="16.140625" style="5" customWidth="1"/>
    <col min="15" max="15" width="11.140625" style="5" customWidth="1"/>
    <col min="16" max="16" width="17.85546875" style="5" customWidth="1"/>
    <col min="17" max="17" width="25.85546875" style="5" customWidth="1"/>
    <col min="18" max="18" width="15.8554687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f>0.2-0.02</f>
        <v>0.18000000000000002</v>
      </c>
      <c r="N20" s="31" t="s">
        <v>27</v>
      </c>
      <c r="O20" s="31" t="s">
        <v>28</v>
      </c>
      <c r="P20" s="31">
        <v>2320</v>
      </c>
      <c r="Q20" s="31">
        <v>1</v>
      </c>
      <c r="R20" s="31">
        <f>M20*P20*Q20</f>
        <v>417.6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/>
      <c r="M21" s="29">
        <v>0.2</v>
      </c>
      <c r="N21" s="31" t="s">
        <v>27</v>
      </c>
      <c r="O21" s="31" t="s">
        <v>30</v>
      </c>
      <c r="P21" s="31">
        <v>2106</v>
      </c>
      <c r="Q21" s="31">
        <v>1.08</v>
      </c>
      <c r="R21" s="31">
        <f>M21*P21*Q21</f>
        <v>454.89600000000007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>
        <v>100</v>
      </c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231.99999999999997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>
        <v>0.02</v>
      </c>
      <c r="N24" s="31" t="s">
        <v>37</v>
      </c>
      <c r="O24" s="31" t="s">
        <v>38</v>
      </c>
      <c r="P24" s="31">
        <v>23088</v>
      </c>
      <c r="Q24" s="31">
        <v>1.08</v>
      </c>
      <c r="R24" s="31">
        <f t="shared" si="1"/>
        <v>498.70080000000002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>
        <v>0.06</v>
      </c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142.04159999999999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27067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0.2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33.4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2389.6384000000003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6.570312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2389.6384000000003</v>
      </c>
      <c r="D3" s="57">
        <v>2389.6384000000003</v>
      </c>
      <c r="E3" s="1"/>
    </row>
    <row r="4" spans="1:5" ht="15.75" x14ac:dyDescent="0.25">
      <c r="A4" s="49" t="s">
        <v>80</v>
      </c>
      <c r="B4" s="50" t="s">
        <v>81</v>
      </c>
      <c r="C4" s="52">
        <v>477.92768000000007</v>
      </c>
      <c r="D4" s="58">
        <f>D3*0.2</f>
        <v>477.92768000000007</v>
      </c>
      <c r="E4" s="1"/>
    </row>
    <row r="5" spans="1:5" ht="110.25" x14ac:dyDescent="0.25">
      <c r="A5" s="49" t="s">
        <v>82</v>
      </c>
      <c r="B5" s="53" t="s">
        <v>83</v>
      </c>
      <c r="C5" s="54">
        <v>2867.5660800000001</v>
      </c>
      <c r="D5" s="57">
        <f>D3+D4</f>
        <v>2867.5660800000005</v>
      </c>
      <c r="E5" s="1"/>
    </row>
    <row r="6" spans="1:5" ht="78.75" x14ac:dyDescent="0.25">
      <c r="A6" s="49" t="s">
        <v>84</v>
      </c>
      <c r="B6" s="53" t="s">
        <v>85</v>
      </c>
      <c r="C6" s="52">
        <v>3340.45252039856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3339.2983857970462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2867.5660800000001</v>
      </c>
      <c r="D8" s="58">
        <f>D5-D7</f>
        <v>2867.5660800000005</v>
      </c>
      <c r="E8" s="1"/>
    </row>
    <row r="9" spans="1:5" ht="110.25" x14ac:dyDescent="0.25">
      <c r="A9" s="49" t="s">
        <v>90</v>
      </c>
      <c r="B9" s="50" t="s">
        <v>91</v>
      </c>
      <c r="C9" s="55">
        <v>1474.4352999999999</v>
      </c>
      <c r="D9" s="58">
        <f>SUM(D10:D17)</f>
        <v>1474.4352999999999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1259.4942699999999</v>
      </c>
      <c r="D12" s="58">
        <v>1259.4942699999999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214.94103000000001</v>
      </c>
      <c r="D13" s="58">
        <v>214.94103000000001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3.3404525203985598</v>
      </c>
      <c r="D18" s="58">
        <f>D6/1000</f>
        <v>3.3392983857970462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3.3404525203985598</v>
      </c>
      <c r="D20" s="57">
        <f>D18+D19</f>
        <v>3.3392983857970462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19-1-20-1-08-03-2-0811</vt:lpstr>
      <vt:lpstr>T6</vt:lpstr>
      <vt:lpstr>'19-1-20-1-08-03-2-0811'!Заголовки_для_печати</vt:lpstr>
      <vt:lpstr>'19-1-20-1-08-03-2-0811'!Область_печати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2021-02-11T09:38:56Z</dcterms:created>
  <dcterms:modified xsi:type="dcterms:W3CDTF">2023-10-24T08:46:23Z</dcterms:modified>
</cp:coreProperties>
</file>