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0-1-08-03-2-0805\"/>
    </mc:Choice>
  </mc:AlternateContent>
  <xr:revisionPtr revIDLastSave="0" documentId="14_{AF10D35F-94D3-4A7D-B5A8-716BF7FA1A44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10-1-08-03-2-0805" sheetId="1" r:id="rId1"/>
    <sheet name="T6" sheetId="2" r:id="rId2"/>
  </sheets>
  <definedNames>
    <definedName name="_xlnm.Print_Titles" localSheetId="0">'20-1-10-1-08-03-2-0805'!$19:$19</definedName>
    <definedName name="_xlnm.Print_Area" localSheetId="0">'20-1-10-1-08-03-2-0805'!$A$1:$S$37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<sst xmlns="http://schemas.openxmlformats.org/spreadsheetml/2006/main" count="123" uniqueCount="114">
  <si>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</si>
  <si>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</si>
  <si>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</si>
  <si>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</si>
  <si>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</si>
  <si>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</si>
  <si>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</si>
  <si>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</si>
  <si>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</si>
  <si>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</si>
  <si>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</si>
  <si>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</si>
  <si>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</si>
  <si>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</si>
  <si>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</si>
  <si>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</si>
  <si>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</si>
  <si>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</si>
  <si>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</si>
  <si>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</si>
  <si>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</si>
  <si>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</si>
  <si>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</si>
  <si>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</si>
  <si>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</si>
  <si>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</si>
  <si>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</si>
  <si>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</si>
  <si>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</si>
  <si>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</si>
  <si>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К1-07-2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</si>
  <si>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</si>
  <si>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</si>
  <si>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</si>
  <si>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</si>
  <si>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</si>
  <si>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</si>
  <si>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</si>
  <si>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</si>
  <si>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</si>
  <si>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</si>
  <si>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</si>
  <si>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</si>
  <si>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</si>
  <si>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</si>
  <si>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</si>
  <si>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</si>
  <si>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</si>
  <si>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</si>
  <si>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</si>
  <si>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</si>
  <si>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</si>
  <si>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</si>
  <si>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</si>
  <si>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</si>
  <si>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</si>
  <si>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</si>
  <si>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</si>
  <si>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</si>
  <si>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</si>
  <si>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</si>
  <si>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Ф1-07-2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</si>
  <si>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</si>
  <si>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</si>
  <si>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</si>
  <si>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</si>
  <si>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</si>
  <si>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</si>
  <si>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</si>
  <si>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</si>
  <si>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</si>
  <si>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</si>
  <si>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Киров, Стр-во 2КЛ-6 кВ от ТП-215 до проектируемой 2БКТП-6/0,4 кВ (ТП-216) в г. Кировск ЛО (20-1-10-1-08-03-2-0805)</t>
  </si>
  <si>
    <t>L_20-1-10-1-08-03-2-0805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</si>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</sst>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7109375" style="4" customWidth="1"/>
    <col min="14" max="14" width="15.85546875" style="5" customWidth="1"/>
    <col min="15" max="15" width="11.28515625" style="5" customWidth="1"/>
    <col min="16" max="16" width="17.42578125" style="5" customWidth="1"/>
    <col min="17" max="17" width="25.140625" style="5" customWidth="1"/>
    <col min="18" max="18" width="16.1406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v>0.11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255.2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0.19</v>
      </c>
      <c r="N21" s="31" t="s">
        <v>27</v>
      </c>
      <c r="O21" s="31" t="s">
        <v>30</v>
      </c>
      <c r="P21" s="31">
        <v>2394</v>
      </c>
      <c r="Q21" s="31">
        <v>1.08</v>
      </c>
      <c r="R21" s="31">
        <f>M21*P21*Q21</f>
        <v>491.24880000000007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>
        <v>0.08</v>
      </c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1994.8032000000001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32064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0.19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31.73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3383.9820000000004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3.71093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3383.9820000000004</v>
      </c>
      <c r="D3" s="57">
        <v>3383.9820000000004</v>
      </c>
      <c r="E3" s="1"/>
    </row>
    <row r="4" spans="1:5" ht="15.75" x14ac:dyDescent="0.25">
      <c r="A4" s="49" t="s">
        <v>80</v>
      </c>
      <c r="B4" s="50" t="s">
        <v>81</v>
      </c>
      <c r="C4" s="52">
        <v>676.79640000000018</v>
      </c>
      <c r="D4" s="58">
        <f>D3*0.2</f>
        <v>676.79640000000018</v>
      </c>
      <c r="E4" s="1"/>
    </row>
    <row r="5" spans="1:5" ht="110.25" x14ac:dyDescent="0.25">
      <c r="A5" s="49" t="s">
        <v>82</v>
      </c>
      <c r="B5" s="53" t="s">
        <v>83</v>
      </c>
      <c r="C5" s="54">
        <v>4060.7784000000001</v>
      </c>
      <c r="D5" s="57">
        <f>D3+D4</f>
        <v>4060.7784000000006</v>
      </c>
      <c r="E5" s="1"/>
    </row>
    <row r="6" spans="1:5" ht="78.75" x14ac:dyDescent="0.25">
      <c r="A6" s="49" t="s">
        <v>84</v>
      </c>
      <c r="B6" s="53" t="s">
        <v>85</v>
      </c>
      <c r="C6" s="52">
        <v>4948.9105185183198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4937.7502154983376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4060.7784000000001</v>
      </c>
      <c r="D8" s="58">
        <f>D5-D7</f>
        <v>4060.7784000000006</v>
      </c>
      <c r="E8" s="1"/>
    </row>
    <row r="9" spans="1:5" ht="110.25" x14ac:dyDescent="0.25">
      <c r="A9" s="49" t="s">
        <v>90</v>
      </c>
      <c r="B9" s="50" t="s">
        <v>91</v>
      </c>
      <c r="C9" s="55">
        <v>2634.4747699999994</v>
      </c>
      <c r="D9" s="58">
        <f>SUM(D10:D17)</f>
        <v>2634.4747699999994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12</v>
      </c>
      <c r="D12" s="58">
        <v>12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2622.4747699999994</v>
      </c>
      <c r="D13" s="58">
        <v>2622.4747699999994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4.9489105185183195</v>
      </c>
      <c r="D18" s="58">
        <f>D6/1000</f>
        <v>4.9377502154983377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4.9489105185183195</v>
      </c>
      <c r="D20" s="57">
        <f>D18+D19</f>
        <v>4.9377502154983377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20-1-10-1-08-03-2-0805</vt:lpstr>
      <vt:lpstr>T6</vt:lpstr>
      <vt:lpstr>'20-1-10-1-08-03-2-0805'!Заголовки_для_печати</vt:lpstr>
      <vt:lpstr>'20-1-10-1-08-03-2-0805'!Область_печати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2021-02-12T11:56:53Z</dcterms:created>
  <dcterms:modified xsi:type="dcterms:W3CDTF">2023-10-24T08:52:09Z</dcterms:modified>
</cp:coreProperties>
</file>