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0-1-05-1-02-04-0-0942\"/>
    </mc:Choice>
  </mc:AlternateContent>
  <xr:revisionPtr revIDLastSave="0" documentId="14_{56D29F9C-A9EF-420E-8120-A7B07F52ABF9}" xr6:coauthVersionLast="36" xr6:coauthVersionMax="36" xr10:uidLastSave="{00000000-0000-0000-0000-000000000000}"/>
  <bookViews>
    <workbookView xWindow="0" yWindow="0" windowWidth="28800" windowHeight="11010" tabRatio="809" activeTab="1" xr2:uid="{00000000-000D-0000-FFFF-FFFF00000000}"/>
  </bookViews>
  <sheets>
    <sheet name="КоррИПР" sheetId="31" r:id="rId1"/>
    <sheet name="T6" sheetId="32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2" l="1"/>
  <c r="D4" i="32"/>
  <c r="D5" i="32" s="1"/>
  <c r="D8" i="32" s="1"/>
  <c r="D6" i="32" l="1"/>
  <c r="D18" i="32" s="1"/>
  <c r="D20" i="32" s="1"/>
</calcChain>
</file>

<file path=xl/sharedStrings.xml><?xml version="1.0" encoding="utf-8"?>
<sst xmlns="http://schemas.openxmlformats.org/spreadsheetml/2006/main" count="114" uniqueCount="74">
  <si>
    <t>Величина затрат, тыс рублей (без НДС)</t>
  </si>
  <si>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</si>
  <si>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</si>
  <si>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</si>
  <si>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</si>
  <si>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</si>
  <si>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</si>
  <si>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А1-02</t>
  </si>
  <si>
    <t>1 точка учета</t>
  </si>
  <si>
    <t xml:space="preserve">УНЦ провода СИП ВЛ 0,4-35 кВ </t>
  </si>
  <si>
    <t>А1-01</t>
  </si>
  <si>
    <t>Л7-11-4</t>
  </si>
  <si>
    <t>Л11-01</t>
  </si>
  <si>
    <t>Л7-32-4</t>
  </si>
  <si>
    <t/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</si>
  <si>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</si>
  <si>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Инвестиционная программа </t>
  </si>
  <si>
    <t>Акционерное общество "ЛОЭСК - Электрические сети Санкт-Петербурга и Ленинградской области"</t>
  </si>
  <si>
    <t>Субъекты Российской Федерации, на территории которых реализуется инвестиционный проект:  Ленинградская область</t>
  </si>
  <si>
    <t>№ п/п</t>
  </si>
  <si>
    <t>Предложение по корректировке утвержденного плана</t>
  </si>
  <si>
    <t>Технические характеристики (параметры) инвестиционного проекта</t>
  </si>
  <si>
    <t>Единицы измерения</t>
  </si>
  <si>
    <t>Укрупненный норматив цены,  тыс рублей (без НДС)</t>
  </si>
  <si>
    <t>примечание</t>
  </si>
  <si>
    <t>УНЦ ИИК</t>
  </si>
  <si>
    <t xml:space="preserve">Затраты на проектно-изыскательские работы для отдельных элементов электрических сетей </t>
  </si>
  <si>
    <t xml:space="preserve">Итого объем финансовых потребностей, тыс рублей (без НДС) </t>
  </si>
  <si>
    <t>Прибор учета однофазный прямого включения</t>
  </si>
  <si>
    <t xml:space="preserve">УНЦ арматуры, крепления, СИП 0,4-35 кВ  </t>
  </si>
  <si>
    <t xml:space="preserve"> Провод СИП-4, 16мм2 / -мм2</t>
  </si>
  <si>
    <t xml:space="preserve">Арматура и устройство крепления провода СИП </t>
  </si>
  <si>
    <t>Прибор учета трехфазный</t>
  </si>
  <si>
    <t>до 0,03</t>
  </si>
  <si>
    <t>П6-01</t>
  </si>
  <si>
    <t>Наименование инвестиционного проекта: Выб, Установка ИПКУЭ 0,4 кВ при ТП заявителей с фиксированной платой на территории Северного филиала, класс напряжения 0,22 (0,4) кВ в соответствии с Федеральным законом от 27.12.2018 № 522-ФЗ</t>
  </si>
  <si>
    <t>Идентификатор инвестиционного проекта: K_20-1-05-1-02-04-0-0942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</si>
  <si>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</si>
  <si>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</si>
  <si>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</si>
  <si>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</si>
  <si>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</si>
  <si>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</si>
  <si>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</si>
  <si>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</si>
  <si>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</si>
  <si>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</si>
  <si>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</si>
  <si>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</si>
  <si>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</si>
  <si>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</si>
  <si>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</si>
  <si>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</si>
  <si>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</si>
  <si>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</si>
  <si>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</si>
  <si>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</si>
  <si>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</si>
  <si>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</si>
  <si>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</si>
  <si>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</si>
  <si>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</si>
  <si>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</si>
  <si>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</si>
  <si>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</si>
  <si>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</si>
  <si>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</si>
  <si>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</si>
  <si>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</si>
  <si>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</si>
  <si>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</si>
  <si>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</si>
  <si>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Утвержденный план</t>
  </si>
  <si>
    <t>Распоряжение директора по реализации услуг транспорта электроэнергии АО "ЛОЭСК" от 31.12.2020 № 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</si>
</sst>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\ ##0.00"/>
    <numFmt numFmtId="169" formatCode="0.000"/>
    <numFmt numFmtId="170" formatCode="0.0000"/>
  </numFmts>
  <fonts count="4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b/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7">
    <xf numFmtId="0" fontId="0" fillId="0" borderId="0"/>
    <xf numFmtId="0" fontId="6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7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6" fillId="0" borderId="0"/>
    <xf numFmtId="0" fontId="26" fillId="0" borderId="0"/>
    <xf numFmtId="0" fontId="6" fillId="0" borderId="0"/>
    <xf numFmtId="0" fontId="27" fillId="0" borderId="0"/>
    <xf numFmtId="0" fontId="27" fillId="0" borderId="0"/>
    <xf numFmtId="165" fontId="6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28" fillId="0" borderId="0"/>
    <xf numFmtId="164" fontId="7" fillId="0" borderId="0" applyFont="0" applyFill="0" applyBorder="0" applyAlignment="0" applyProtection="0"/>
    <xf numFmtId="0" fontId="5" fillId="0" borderId="0"/>
    <xf numFmtId="0" fontId="4" fillId="0" borderId="0"/>
    <xf numFmtId="0" fontId="28" fillId="0" borderId="0"/>
    <xf numFmtId="0" fontId="29" fillId="0" borderId="0"/>
    <xf numFmtId="0" fontId="10" fillId="7" borderId="10" applyNumberFormat="0" applyAlignment="0" applyProtection="0"/>
    <xf numFmtId="0" fontId="11" fillId="20" borderId="11" applyNumberFormat="0" applyAlignment="0" applyProtection="0"/>
    <xf numFmtId="0" fontId="12" fillId="20" borderId="10" applyNumberFormat="0" applyAlignment="0" applyProtection="0"/>
    <xf numFmtId="0" fontId="16" fillId="0" borderId="12" applyNumberFormat="0" applyFill="0" applyAlignment="0" applyProtection="0"/>
    <xf numFmtId="0" fontId="8" fillId="23" borderId="13" applyNumberFormat="0" applyFont="0" applyAlignment="0" applyProtection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0" fillId="0" borderId="0"/>
    <xf numFmtId="0" fontId="10" fillId="7" borderId="10" applyNumberFormat="0" applyAlignment="0" applyProtection="0"/>
    <xf numFmtId="0" fontId="11" fillId="20" borderId="11" applyNumberFormat="0" applyAlignment="0" applyProtection="0"/>
    <xf numFmtId="0" fontId="12" fillId="20" borderId="10" applyNumberFormat="0" applyAlignment="0" applyProtection="0"/>
    <xf numFmtId="0" fontId="16" fillId="0" borderId="12" applyNumberFormat="0" applyFill="0" applyAlignment="0" applyProtection="0"/>
    <xf numFmtId="0" fontId="8" fillId="23" borderId="13" applyNumberFormat="0" applyFont="0" applyAlignment="0" applyProtection="0"/>
    <xf numFmtId="0" fontId="3" fillId="0" borderId="0"/>
    <xf numFmtId="0" fontId="7" fillId="0" borderId="0"/>
    <xf numFmtId="9" fontId="2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1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2" fillId="0" borderId="0"/>
    <xf numFmtId="0" fontId="33" fillId="0" borderId="0"/>
    <xf numFmtId="0" fontId="11" fillId="20" borderId="14" applyNumberFormat="0" applyAlignment="0" applyProtection="0"/>
    <xf numFmtId="0" fontId="16" fillId="0" borderId="15" applyNumberFormat="0" applyFill="0" applyAlignment="0" applyProtection="0"/>
    <xf numFmtId="0" fontId="8" fillId="23" borderId="16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32" fillId="0" borderId="0"/>
    <xf numFmtId="0" fontId="27" fillId="0" borderId="0"/>
    <xf numFmtId="0" fontId="1" fillId="0" borderId="0"/>
    <xf numFmtId="0" fontId="25" fillId="0" borderId="0"/>
    <xf numFmtId="165" fontId="1" fillId="0" borderId="0" applyFont="0" applyFill="0" applyBorder="0" applyAlignment="0" applyProtection="0"/>
    <xf numFmtId="0" fontId="32" fillId="0" borderId="0">
      <protection locked="0"/>
    </xf>
    <xf numFmtId="164" fontId="28" fillId="0" borderId="0" applyFont="0" applyFill="0" applyBorder="0" applyAlignment="0" applyProtection="0"/>
  </cellStyleXfs>
  <cellXfs count="39">
    <xf numFmtId="0" fontId="0" fillId="0" borderId="0" xfId="0"/>
    <xf numFmtId="0" fontId="32" fillId="0" borderId="0" xfId="260"/>
    <xf numFmtId="0" fontId="35" fillId="0" borderId="17" xfId="251" applyFont="1" applyBorder="1" applyAlignment="1">
      <alignment horizontal="center" vertical="center" wrapText="1"/>
    </xf>
    <xf numFmtId="1" fontId="35" fillId="0" borderId="17" xfId="251" applyNumberFormat="1" applyFont="1" applyBorder="1" applyAlignment="1">
      <alignment horizontal="center" vertical="center" wrapText="1"/>
    </xf>
    <xf numFmtId="2" fontId="35" fillId="0" borderId="17" xfId="251" applyNumberFormat="1" applyFont="1" applyBorder="1" applyAlignment="1">
      <alignment horizontal="center" vertical="center"/>
    </xf>
    <xf numFmtId="168" fontId="35" fillId="0" borderId="17" xfId="251" applyNumberFormat="1" applyFont="1" applyBorder="1" applyAlignment="1">
      <alignment horizontal="right" vertical="center"/>
    </xf>
    <xf numFmtId="2" fontId="35" fillId="0" borderId="17" xfId="251" applyNumberFormat="1" applyFont="1" applyBorder="1" applyAlignment="1">
      <alignment horizontal="center" vertical="center" wrapText="1"/>
    </xf>
    <xf numFmtId="0" fontId="37" fillId="0" borderId="0" xfId="260" applyFont="1"/>
    <xf numFmtId="4" fontId="37" fillId="0" borderId="0" xfId="260" applyNumberFormat="1" applyFont="1"/>
    <xf numFmtId="4" fontId="32" fillId="0" borderId="0" xfId="260" applyNumberFormat="1"/>
    <xf numFmtId="169" fontId="35" fillId="0" borderId="17" xfId="251" applyNumberFormat="1" applyFont="1" applyBorder="1" applyAlignment="1">
      <alignment horizontal="center" vertical="center"/>
    </xf>
    <xf numFmtId="2" fontId="32" fillId="0" borderId="0" xfId="260" applyNumberFormat="1"/>
    <xf numFmtId="0" fontId="28" fillId="0" borderId="0" xfId="59"/>
    <xf numFmtId="0" fontId="38" fillId="0" borderId="0" xfId="265" applyFont="1" applyBorder="1" applyAlignment="1" applyProtection="1">
      <alignment horizontal="centerContinuous" vertical="center" wrapText="1"/>
    </xf>
    <xf numFmtId="0" fontId="39" fillId="0" borderId="17" xfId="251" applyFont="1" applyBorder="1" applyAlignment="1" applyProtection="1">
      <alignment horizontal="center" vertical="center" wrapText="1"/>
    </xf>
    <xf numFmtId="0" fontId="39" fillId="0" borderId="18" xfId="251" applyFont="1" applyBorder="1" applyAlignment="1" applyProtection="1">
      <alignment horizontal="center" vertical="center" wrapText="1"/>
    </xf>
    <xf numFmtId="0" fontId="39" fillId="0" borderId="19" xfId="251" applyFont="1" applyBorder="1" applyAlignment="1" applyProtection="1">
      <alignment horizontal="center" vertical="center" wrapText="1"/>
    </xf>
    <xf numFmtId="49" fontId="7" fillId="0" borderId="17" xfId="251" applyNumberFormat="1" applyFont="1" applyBorder="1" applyAlignment="1" applyProtection="1">
      <alignment horizontal="center" vertical="center" wrapText="1"/>
    </xf>
    <xf numFmtId="0" fontId="7" fillId="0" borderId="17" xfId="251" applyFont="1" applyBorder="1" applyAlignment="1" applyProtection="1">
      <alignment horizontal="left" vertical="center" wrapText="1"/>
    </xf>
    <xf numFmtId="4" fontId="39" fillId="0" borderId="20" xfId="251" applyNumberFormat="1" applyFont="1" applyBorder="1" applyAlignment="1" applyProtection="1">
      <alignment horizontal="center" vertical="center" wrapText="1"/>
    </xf>
    <xf numFmtId="4" fontId="7" fillId="0" borderId="18" xfId="251" applyNumberFormat="1" applyFont="1" applyBorder="1" applyAlignment="1" applyProtection="1">
      <alignment horizontal="center" vertical="center" wrapText="1"/>
    </xf>
    <xf numFmtId="0" fontId="39" fillId="0" borderId="17" xfId="251" applyFont="1" applyBorder="1" applyAlignment="1" applyProtection="1">
      <alignment horizontal="left" vertical="center" wrapText="1"/>
    </xf>
    <xf numFmtId="4" fontId="39" fillId="0" borderId="17" xfId="251" applyNumberFormat="1" applyFont="1" applyBorder="1" applyAlignment="1" applyProtection="1">
      <alignment horizontal="center" vertical="center" wrapText="1"/>
    </xf>
    <xf numFmtId="4" fontId="7" fillId="0" borderId="17" xfId="251" applyNumberFormat="1" applyFont="1" applyBorder="1" applyAlignment="1" applyProtection="1">
      <alignment horizontal="center" vertical="center" wrapText="1"/>
    </xf>
    <xf numFmtId="4" fontId="41" fillId="0" borderId="0" xfId="265" applyNumberFormat="1" applyFont="1" applyProtection="1"/>
    <xf numFmtId="0" fontId="32" fillId="0" borderId="0" xfId="260"/>
    <xf numFmtId="0" fontId="0" fillId="0" borderId="0" xfId="0" applyFill="1"/>
    <xf numFmtId="0" fontId="35" fillId="0" borderId="17" xfId="251" applyFont="1" applyBorder="1" applyAlignment="1">
      <alignment horizontal="center" vertical="center" wrapText="1"/>
    </xf>
    <xf numFmtId="4" fontId="39" fillId="0" borderId="19" xfId="251" applyNumberFormat="1" applyFont="1" applyFill="1" applyBorder="1" applyAlignment="1" applyProtection="1">
      <alignment horizontal="center" vertical="center" wrapText="1"/>
    </xf>
    <xf numFmtId="4" fontId="7" fillId="0" borderId="19" xfId="251" applyNumberFormat="1" applyFont="1" applyFill="1" applyBorder="1" applyAlignment="1" applyProtection="1">
      <alignment horizontal="center" vertical="center" wrapText="1"/>
    </xf>
    <xf numFmtId="170" fontId="40" fillId="0" borderId="21" xfId="72" applyNumberFormat="1" applyFont="1" applyFill="1" applyBorder="1" applyAlignment="1" applyProtection="1">
      <alignment horizontal="center" vertical="center"/>
      <protection locked="0"/>
    </xf>
    <xf numFmtId="0" fontId="35" fillId="0" borderId="17" xfId="251" applyFont="1" applyBorder="1" applyAlignment="1">
      <alignment horizontal="center" vertical="center" wrapText="1"/>
    </xf>
    <xf numFmtId="0" fontId="35" fillId="0" borderId="0" xfId="251" applyFont="1" applyAlignment="1">
      <alignment horizontal="left" vertical="top" wrapText="1"/>
    </xf>
    <xf numFmtId="0" fontId="32" fillId="0" borderId="0" xfId="260"/>
    <xf numFmtId="0" fontId="34" fillId="0" borderId="0" xfId="251" applyFont="1" applyAlignment="1">
      <alignment horizontal="center" vertical="center" wrapText="1"/>
    </xf>
    <xf numFmtId="0" fontId="35" fillId="0" borderId="0" xfId="251" applyFont="1" applyAlignment="1">
      <alignment horizontal="center" vertical="center" wrapText="1"/>
    </xf>
    <xf numFmtId="0" fontId="35" fillId="0" borderId="0" xfId="251" applyFont="1" applyFill="1" applyAlignment="1">
      <alignment horizontal="left" vertical="top" wrapText="1"/>
    </xf>
    <xf numFmtId="0" fontId="32" fillId="0" borderId="0" xfId="260" applyFill="1"/>
    <xf numFmtId="0" fontId="36" fillId="0" borderId="0" xfId="251" applyFont="1" applyAlignment="1">
      <alignment horizontal="center" vertical="center" wrapText="1"/>
    </xf>
  </cellXfs>
  <cellStyles count="267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0 2 3 2" xfId="262" xr:uid="{00000000-0005-0000-0000-000031000000}"/>
    <cellStyle name="Обычный 11" xfId="252" xr:uid="{00000000-0005-0000-0000-000032000000}"/>
    <cellStyle name="Обычный 12 2" xfId="49" xr:uid="{00000000-0005-0000-0000-000033000000}"/>
    <cellStyle name="Обычный 13" xfId="260" xr:uid="{00000000-0005-0000-0000-000034000000}"/>
    <cellStyle name="Обычный 14" xfId="2" xr:uid="{00000000-0005-0000-0000-000035000000}"/>
    <cellStyle name="Обычный 2" xfId="38" xr:uid="{00000000-0005-0000-0000-000036000000}"/>
    <cellStyle name="Обычный 2 2" xfId="261" xr:uid="{00000000-0005-0000-0000-000037000000}"/>
    <cellStyle name="Обычный 2 2 2" xfId="263" xr:uid="{00000000-0005-0000-0000-000038000000}"/>
    <cellStyle name="Обычный 2 2 3" xfId="265" xr:uid="{00000000-0005-0000-0000-000039000000}"/>
    <cellStyle name="Обычный 2 26 2" xfId="87" xr:uid="{00000000-0005-0000-0000-00003A000000}"/>
    <cellStyle name="Обычный 3" xfId="39" xr:uid="{00000000-0005-0000-0000-00003B000000}"/>
    <cellStyle name="Обычный 3 2" xfId="59" xr:uid="{00000000-0005-0000-0000-00003C000000}"/>
    <cellStyle name="Обычный 3 2 2" xfId="72" xr:uid="{00000000-0005-0000-0000-00003D000000}"/>
    <cellStyle name="Обычный 3 2 2 2" xfId="50" xr:uid="{00000000-0005-0000-0000-00003E000000}"/>
    <cellStyle name="Обычный 3 21" xfId="82" xr:uid="{00000000-0005-0000-0000-00003F000000}"/>
    <cellStyle name="Обычный 4" xfId="46" xr:uid="{00000000-0005-0000-0000-000040000000}"/>
    <cellStyle name="Обычный 4 2" xfId="71" xr:uid="{00000000-0005-0000-0000-000041000000}"/>
    <cellStyle name="Обычный 5" xfId="47" xr:uid="{00000000-0005-0000-0000-000042000000}"/>
    <cellStyle name="Обычный 6" xfId="48" xr:uid="{00000000-0005-0000-0000-000043000000}"/>
    <cellStyle name="Обычный 6 10" xfId="256" xr:uid="{00000000-0005-0000-0000-000044000000}"/>
    <cellStyle name="Обычный 6 2" xfId="54" xr:uid="{00000000-0005-0000-0000-000045000000}"/>
    <cellStyle name="Обычный 6 2 10" xfId="69" xr:uid="{00000000-0005-0000-0000-000046000000}"/>
    <cellStyle name="Обычный 6 2 11" xfId="259" xr:uid="{00000000-0005-0000-0000-000047000000}"/>
    <cellStyle name="Обычный 6 2 2" xfId="1" xr:uid="{00000000-0005-0000-0000-000048000000}"/>
    <cellStyle name="Обычный 6 2 2 2" xfId="89" xr:uid="{00000000-0005-0000-0000-000049000000}"/>
    <cellStyle name="Обычный 6 2 2 2 2" xfId="106" xr:uid="{00000000-0005-0000-0000-00004A000000}"/>
    <cellStyle name="Обычный 6 2 2 2 2 2" xfId="110" xr:uid="{00000000-0005-0000-0000-00004B000000}"/>
    <cellStyle name="Обычный 6 2 2 2 2 2 2" xfId="111" xr:uid="{00000000-0005-0000-0000-00004C000000}"/>
    <cellStyle name="Обычный 6 2 2 2 2 2 3" xfId="112" xr:uid="{00000000-0005-0000-0000-00004D000000}"/>
    <cellStyle name="Обычный 6 2 2 2 2 3" xfId="113" xr:uid="{00000000-0005-0000-0000-00004E000000}"/>
    <cellStyle name="Обычный 6 2 2 2 2 4" xfId="114" xr:uid="{00000000-0005-0000-0000-00004F000000}"/>
    <cellStyle name="Обычный 6 2 2 2 3" xfId="108" xr:uid="{00000000-0005-0000-0000-000050000000}"/>
    <cellStyle name="Обычный 6 2 2 2 3 2" xfId="115" xr:uid="{00000000-0005-0000-0000-000051000000}"/>
    <cellStyle name="Обычный 6 2 2 2 3 3" xfId="116" xr:uid="{00000000-0005-0000-0000-000052000000}"/>
    <cellStyle name="Обычный 6 2 2 2 4" xfId="117" xr:uid="{00000000-0005-0000-0000-000053000000}"/>
    <cellStyle name="Обычный 6 2 2 2 5" xfId="118" xr:uid="{00000000-0005-0000-0000-000054000000}"/>
    <cellStyle name="Обычный 6 2 2 3" xfId="101" xr:uid="{00000000-0005-0000-0000-000055000000}"/>
    <cellStyle name="Обычный 6 2 2 3 2" xfId="119" xr:uid="{00000000-0005-0000-0000-000056000000}"/>
    <cellStyle name="Обычный 6 2 2 3 2 2" xfId="120" xr:uid="{00000000-0005-0000-0000-000057000000}"/>
    <cellStyle name="Обычный 6 2 2 3 2 3" xfId="121" xr:uid="{00000000-0005-0000-0000-000058000000}"/>
    <cellStyle name="Обычный 6 2 2 3 3" xfId="122" xr:uid="{00000000-0005-0000-0000-000059000000}"/>
    <cellStyle name="Обычный 6 2 2 3 4" xfId="123" xr:uid="{00000000-0005-0000-0000-00005A000000}"/>
    <cellStyle name="Обычный 6 2 2 4" xfId="94" xr:uid="{00000000-0005-0000-0000-00005B000000}"/>
    <cellStyle name="Обычный 6 2 2 4 2" xfId="124" xr:uid="{00000000-0005-0000-0000-00005C000000}"/>
    <cellStyle name="Обычный 6 2 2 4 2 2" xfId="125" xr:uid="{00000000-0005-0000-0000-00005D000000}"/>
    <cellStyle name="Обычный 6 2 2 4 2 3" xfId="126" xr:uid="{00000000-0005-0000-0000-00005E000000}"/>
    <cellStyle name="Обычный 6 2 2 4 3" xfId="127" xr:uid="{00000000-0005-0000-0000-00005F000000}"/>
    <cellStyle name="Обычный 6 2 2 4 4" xfId="128" xr:uid="{00000000-0005-0000-0000-000060000000}"/>
    <cellStyle name="Обычный 6 2 2 5" xfId="129" xr:uid="{00000000-0005-0000-0000-000061000000}"/>
    <cellStyle name="Обычный 6 2 2 5 2" xfId="130" xr:uid="{00000000-0005-0000-0000-000062000000}"/>
    <cellStyle name="Обычный 6 2 2 5 3" xfId="131" xr:uid="{00000000-0005-0000-0000-000063000000}"/>
    <cellStyle name="Обычный 6 2 2 6" xfId="132" xr:uid="{00000000-0005-0000-0000-000064000000}"/>
    <cellStyle name="Обычный 6 2 2 7" xfId="133" xr:uid="{00000000-0005-0000-0000-000065000000}"/>
    <cellStyle name="Обычный 6 2 2 8" xfId="134" xr:uid="{00000000-0005-0000-0000-000066000000}"/>
    <cellStyle name="Обычный 6 2 2 9" xfId="70" xr:uid="{00000000-0005-0000-0000-000067000000}"/>
    <cellStyle name="Обычный 6 2 3" xfId="57" xr:uid="{00000000-0005-0000-0000-000068000000}"/>
    <cellStyle name="Обычный 6 2 3 2" xfId="88" xr:uid="{00000000-0005-0000-0000-000069000000}"/>
    <cellStyle name="Обычный 6 2 3 2 2" xfId="105" xr:uid="{00000000-0005-0000-0000-00006A000000}"/>
    <cellStyle name="Обычный 6 2 3 2 2 2" xfId="135" xr:uid="{00000000-0005-0000-0000-00006B000000}"/>
    <cellStyle name="Обычный 6 2 3 2 2 2 2" xfId="136" xr:uid="{00000000-0005-0000-0000-00006C000000}"/>
    <cellStyle name="Обычный 6 2 3 2 2 2 3" xfId="137" xr:uid="{00000000-0005-0000-0000-00006D000000}"/>
    <cellStyle name="Обычный 6 2 3 2 2 3" xfId="138" xr:uid="{00000000-0005-0000-0000-00006E000000}"/>
    <cellStyle name="Обычный 6 2 3 2 2 4" xfId="139" xr:uid="{00000000-0005-0000-0000-00006F000000}"/>
    <cellStyle name="Обычный 6 2 3 2 3" xfId="107" xr:uid="{00000000-0005-0000-0000-000070000000}"/>
    <cellStyle name="Обычный 6 2 3 2 3 2" xfId="140" xr:uid="{00000000-0005-0000-0000-000071000000}"/>
    <cellStyle name="Обычный 6 2 3 2 3 3" xfId="141" xr:uid="{00000000-0005-0000-0000-000072000000}"/>
    <cellStyle name="Обычный 6 2 3 2 4" xfId="142" xr:uid="{00000000-0005-0000-0000-000073000000}"/>
    <cellStyle name="Обычный 6 2 3 2 5" xfId="143" xr:uid="{00000000-0005-0000-0000-000074000000}"/>
    <cellStyle name="Обычный 6 2 3 3" xfId="103" xr:uid="{00000000-0005-0000-0000-000075000000}"/>
    <cellStyle name="Обычный 6 2 3 3 2" xfId="144" xr:uid="{00000000-0005-0000-0000-000076000000}"/>
    <cellStyle name="Обычный 6 2 3 3 2 2" xfId="145" xr:uid="{00000000-0005-0000-0000-000077000000}"/>
    <cellStyle name="Обычный 6 2 3 3 2 3" xfId="146" xr:uid="{00000000-0005-0000-0000-000078000000}"/>
    <cellStyle name="Обычный 6 2 3 3 3" xfId="147" xr:uid="{00000000-0005-0000-0000-000079000000}"/>
    <cellStyle name="Обычный 6 2 3 3 4" xfId="148" xr:uid="{00000000-0005-0000-0000-00007A000000}"/>
    <cellStyle name="Обычный 6 2 3 4" xfId="96" xr:uid="{00000000-0005-0000-0000-00007B000000}"/>
    <cellStyle name="Обычный 6 2 3 4 2" xfId="149" xr:uid="{00000000-0005-0000-0000-00007C000000}"/>
    <cellStyle name="Обычный 6 2 3 4 2 2" xfId="150" xr:uid="{00000000-0005-0000-0000-00007D000000}"/>
    <cellStyle name="Обычный 6 2 3 4 2 3" xfId="151" xr:uid="{00000000-0005-0000-0000-00007E000000}"/>
    <cellStyle name="Обычный 6 2 3 4 3" xfId="152" xr:uid="{00000000-0005-0000-0000-00007F000000}"/>
    <cellStyle name="Обычный 6 2 3 4 4" xfId="153" xr:uid="{00000000-0005-0000-0000-000080000000}"/>
    <cellStyle name="Обычный 6 2 3 5" xfId="154" xr:uid="{00000000-0005-0000-0000-000081000000}"/>
    <cellStyle name="Обычный 6 2 3 5 2" xfId="155" xr:uid="{00000000-0005-0000-0000-000082000000}"/>
    <cellStyle name="Обычный 6 2 3 5 3" xfId="156" xr:uid="{00000000-0005-0000-0000-000083000000}"/>
    <cellStyle name="Обычный 6 2 3 6" xfId="157" xr:uid="{00000000-0005-0000-0000-000084000000}"/>
    <cellStyle name="Обычный 6 2 3 7" xfId="158" xr:uid="{00000000-0005-0000-0000-000085000000}"/>
    <cellStyle name="Обычный 6 2 3 8" xfId="159" xr:uid="{00000000-0005-0000-0000-000086000000}"/>
    <cellStyle name="Обычный 6 2 3 9" xfId="81" xr:uid="{00000000-0005-0000-0000-000087000000}"/>
    <cellStyle name="Обычный 6 2 4" xfId="58" xr:uid="{00000000-0005-0000-0000-000088000000}"/>
    <cellStyle name="Обычный 6 2 4 2" xfId="160" xr:uid="{00000000-0005-0000-0000-000089000000}"/>
    <cellStyle name="Обычный 6 2 4 2 2" xfId="161" xr:uid="{00000000-0005-0000-0000-00008A000000}"/>
    <cellStyle name="Обычный 6 2 4 2 3" xfId="162" xr:uid="{00000000-0005-0000-0000-00008B000000}"/>
    <cellStyle name="Обычный 6 2 4 3" xfId="163" xr:uid="{00000000-0005-0000-0000-00008C000000}"/>
    <cellStyle name="Обычный 6 2 4 4" xfId="164" xr:uid="{00000000-0005-0000-0000-00008D000000}"/>
    <cellStyle name="Обычный 6 2 4 5" xfId="100" xr:uid="{00000000-0005-0000-0000-00008E000000}"/>
    <cellStyle name="Обычный 6 2 5" xfId="93" xr:uid="{00000000-0005-0000-0000-00008F000000}"/>
    <cellStyle name="Обычный 6 2 5 2" xfId="165" xr:uid="{00000000-0005-0000-0000-000090000000}"/>
    <cellStyle name="Обычный 6 2 5 2 2" xfId="166" xr:uid="{00000000-0005-0000-0000-000091000000}"/>
    <cellStyle name="Обычный 6 2 5 2 3" xfId="167" xr:uid="{00000000-0005-0000-0000-000092000000}"/>
    <cellStyle name="Обычный 6 2 5 3" xfId="168" xr:uid="{00000000-0005-0000-0000-000093000000}"/>
    <cellStyle name="Обычный 6 2 5 4" xfId="169" xr:uid="{00000000-0005-0000-0000-000094000000}"/>
    <cellStyle name="Обычный 6 2 6" xfId="170" xr:uid="{00000000-0005-0000-0000-000095000000}"/>
    <cellStyle name="Обычный 6 2 6 2" xfId="171" xr:uid="{00000000-0005-0000-0000-000096000000}"/>
    <cellStyle name="Обычный 6 2 6 3" xfId="172" xr:uid="{00000000-0005-0000-0000-000097000000}"/>
    <cellStyle name="Обычный 6 2 7" xfId="173" xr:uid="{00000000-0005-0000-0000-000098000000}"/>
    <cellStyle name="Обычный 6 2 8" xfId="174" xr:uid="{00000000-0005-0000-0000-000099000000}"/>
    <cellStyle name="Обычный 6 2 9" xfId="175" xr:uid="{00000000-0005-0000-0000-00009A000000}"/>
    <cellStyle name="Обычный 6 3" xfId="97" xr:uid="{00000000-0005-0000-0000-00009B000000}"/>
    <cellStyle name="Обычный 6 3 2" xfId="176" xr:uid="{00000000-0005-0000-0000-00009C000000}"/>
    <cellStyle name="Обычный 6 3 2 2" xfId="177" xr:uid="{00000000-0005-0000-0000-00009D000000}"/>
    <cellStyle name="Обычный 6 3 2 3" xfId="178" xr:uid="{00000000-0005-0000-0000-00009E000000}"/>
    <cellStyle name="Обычный 6 3 3" xfId="179" xr:uid="{00000000-0005-0000-0000-00009F000000}"/>
    <cellStyle name="Обычный 6 3 4" xfId="180" xr:uid="{00000000-0005-0000-0000-0000A0000000}"/>
    <cellStyle name="Обычный 6 4" xfId="90" xr:uid="{00000000-0005-0000-0000-0000A1000000}"/>
    <cellStyle name="Обычный 6 4 2" xfId="181" xr:uid="{00000000-0005-0000-0000-0000A2000000}"/>
    <cellStyle name="Обычный 6 4 2 2" xfId="182" xr:uid="{00000000-0005-0000-0000-0000A3000000}"/>
    <cellStyle name="Обычный 6 4 2 3" xfId="183" xr:uid="{00000000-0005-0000-0000-0000A4000000}"/>
    <cellStyle name="Обычный 6 4 3" xfId="184" xr:uid="{00000000-0005-0000-0000-0000A5000000}"/>
    <cellStyle name="Обычный 6 4 4" xfId="185" xr:uid="{00000000-0005-0000-0000-0000A6000000}"/>
    <cellStyle name="Обычный 6 5" xfId="186" xr:uid="{00000000-0005-0000-0000-0000A7000000}"/>
    <cellStyle name="Обычный 6 5 2" xfId="187" xr:uid="{00000000-0005-0000-0000-0000A8000000}"/>
    <cellStyle name="Обычный 6 5 3" xfId="188" xr:uid="{00000000-0005-0000-0000-0000A9000000}"/>
    <cellStyle name="Обычный 6 6" xfId="189" xr:uid="{00000000-0005-0000-0000-0000AA000000}"/>
    <cellStyle name="Обычный 6 7" xfId="190" xr:uid="{00000000-0005-0000-0000-0000AB000000}"/>
    <cellStyle name="Обычный 6 8" xfId="191" xr:uid="{00000000-0005-0000-0000-0000AC000000}"/>
    <cellStyle name="Обычный 6 9" xfId="66" xr:uid="{00000000-0005-0000-0000-0000AD000000}"/>
    <cellStyle name="Обычный 7" xfId="55" xr:uid="{00000000-0005-0000-0000-0000AE000000}"/>
    <cellStyle name="Обычный 7 2" xfId="74" xr:uid="{00000000-0005-0000-0000-0000AF000000}"/>
    <cellStyle name="Обычный 7 2 2" xfId="102" xr:uid="{00000000-0005-0000-0000-0000B0000000}"/>
    <cellStyle name="Обычный 7 2 2 2" xfId="192" xr:uid="{00000000-0005-0000-0000-0000B1000000}"/>
    <cellStyle name="Обычный 7 2 2 2 2" xfId="193" xr:uid="{00000000-0005-0000-0000-0000B2000000}"/>
    <cellStyle name="Обычный 7 2 2 2 3" xfId="194" xr:uid="{00000000-0005-0000-0000-0000B3000000}"/>
    <cellStyle name="Обычный 7 2 2 3" xfId="195" xr:uid="{00000000-0005-0000-0000-0000B4000000}"/>
    <cellStyle name="Обычный 7 2 2 4" xfId="196" xr:uid="{00000000-0005-0000-0000-0000B5000000}"/>
    <cellStyle name="Обычный 7 2 3" xfId="95" xr:uid="{00000000-0005-0000-0000-0000B6000000}"/>
    <cellStyle name="Обычный 7 2 3 2" xfId="197" xr:uid="{00000000-0005-0000-0000-0000B7000000}"/>
    <cellStyle name="Обычный 7 2 3 2 2" xfId="198" xr:uid="{00000000-0005-0000-0000-0000B8000000}"/>
    <cellStyle name="Обычный 7 2 3 2 3" xfId="199" xr:uid="{00000000-0005-0000-0000-0000B9000000}"/>
    <cellStyle name="Обычный 7 2 3 3" xfId="200" xr:uid="{00000000-0005-0000-0000-0000BA000000}"/>
    <cellStyle name="Обычный 7 2 3 4" xfId="201" xr:uid="{00000000-0005-0000-0000-0000BB000000}"/>
    <cellStyle name="Обычный 7 2 4" xfId="202" xr:uid="{00000000-0005-0000-0000-0000BC000000}"/>
    <cellStyle name="Обычный 7 2 4 2" xfId="203" xr:uid="{00000000-0005-0000-0000-0000BD000000}"/>
    <cellStyle name="Обычный 7 2 4 3" xfId="204" xr:uid="{00000000-0005-0000-0000-0000BE000000}"/>
    <cellStyle name="Обычный 7 2 5" xfId="205" xr:uid="{00000000-0005-0000-0000-0000BF000000}"/>
    <cellStyle name="Обычный 7 2 6" xfId="206" xr:uid="{00000000-0005-0000-0000-0000C0000000}"/>
    <cellStyle name="Обычный 7 2 7" xfId="207" xr:uid="{00000000-0005-0000-0000-0000C1000000}"/>
    <cellStyle name="Обычный 8" xfId="73" xr:uid="{00000000-0005-0000-0000-0000C2000000}"/>
    <cellStyle name="Обычный 9" xfId="86" xr:uid="{00000000-0005-0000-0000-0000C3000000}"/>
    <cellStyle name="Обычный 9 2" xfId="104" xr:uid="{00000000-0005-0000-0000-0000C4000000}"/>
    <cellStyle name="Обычный 9 2 2" xfId="208" xr:uid="{00000000-0005-0000-0000-0000C5000000}"/>
    <cellStyle name="Обычный 9 2 2 2" xfId="209" xr:uid="{00000000-0005-0000-0000-0000C6000000}"/>
    <cellStyle name="Обычный 9 2 2 3" xfId="210" xr:uid="{00000000-0005-0000-0000-0000C7000000}"/>
    <cellStyle name="Обычный 9 2 2 4" xfId="211" xr:uid="{00000000-0005-0000-0000-0000C8000000}"/>
    <cellStyle name="Обычный 9 2 3" xfId="212" xr:uid="{00000000-0005-0000-0000-0000C9000000}"/>
    <cellStyle name="Обычный 9 2 4" xfId="213" xr:uid="{00000000-0005-0000-0000-0000CA000000}"/>
    <cellStyle name="Обычный 9 3" xfId="109" xr:uid="{00000000-0005-0000-0000-0000CB000000}"/>
    <cellStyle name="Обычный 9 3 2" xfId="214" xr:uid="{00000000-0005-0000-0000-0000CC000000}"/>
    <cellStyle name="Обычный 9 3 3" xfId="215" xr:uid="{00000000-0005-0000-0000-0000CD000000}"/>
    <cellStyle name="Обычный 9 3 4" xfId="216" xr:uid="{00000000-0005-0000-0000-0000CE000000}"/>
    <cellStyle name="Обычный 9 4" xfId="217" xr:uid="{00000000-0005-0000-0000-0000CF000000}"/>
    <cellStyle name="Обычный 9 5" xfId="218" xr:uid="{00000000-0005-0000-0000-0000D0000000}"/>
    <cellStyle name="Плохой 2" xfId="40" xr:uid="{00000000-0005-0000-0000-0000D1000000}"/>
    <cellStyle name="Пояснение 2" xfId="41" xr:uid="{00000000-0005-0000-0000-0000D2000000}"/>
    <cellStyle name="Примечание 2" xfId="42" xr:uid="{00000000-0005-0000-0000-0000D3000000}"/>
    <cellStyle name="Примечание 2 2" xfId="80" xr:uid="{00000000-0005-0000-0000-0000D4000000}"/>
    <cellStyle name="Примечание 3" xfId="65" xr:uid="{00000000-0005-0000-0000-0000D5000000}"/>
    <cellStyle name="Примечание 4" xfId="255" xr:uid="{00000000-0005-0000-0000-0000D6000000}"/>
    <cellStyle name="Процентный 2" xfId="83" xr:uid="{00000000-0005-0000-0000-0000D7000000}"/>
    <cellStyle name="Процентный 3" xfId="84" xr:uid="{00000000-0005-0000-0000-0000D8000000}"/>
    <cellStyle name="Связанная ячейка 2" xfId="43" xr:uid="{00000000-0005-0000-0000-0000D9000000}"/>
    <cellStyle name="Стиль 1" xfId="85" xr:uid="{00000000-0005-0000-0000-0000DA000000}"/>
    <cellStyle name="Текст предупреждения 2" xfId="44" xr:uid="{00000000-0005-0000-0000-0000DB000000}"/>
    <cellStyle name="Финансовый 2" xfId="51" xr:uid="{00000000-0005-0000-0000-0000DC000000}"/>
    <cellStyle name="Финансовый 2 2" xfId="98" xr:uid="{00000000-0005-0000-0000-0000DD000000}"/>
    <cellStyle name="Финансовый 2 2 2" xfId="219" xr:uid="{00000000-0005-0000-0000-0000DE000000}"/>
    <cellStyle name="Финансовый 2 2 2 2" xfId="220" xr:uid="{00000000-0005-0000-0000-0000DF000000}"/>
    <cellStyle name="Финансовый 2 2 2 2 2" xfId="52" xr:uid="{00000000-0005-0000-0000-0000E0000000}"/>
    <cellStyle name="Финансовый 2 2 2 3" xfId="221" xr:uid="{00000000-0005-0000-0000-0000E1000000}"/>
    <cellStyle name="Финансовый 2 2 3" xfId="222" xr:uid="{00000000-0005-0000-0000-0000E2000000}"/>
    <cellStyle name="Финансовый 2 2 4" xfId="223" xr:uid="{00000000-0005-0000-0000-0000E3000000}"/>
    <cellStyle name="Финансовый 2 3" xfId="91" xr:uid="{00000000-0005-0000-0000-0000E4000000}"/>
    <cellStyle name="Финансовый 2 3 2" xfId="224" xr:uid="{00000000-0005-0000-0000-0000E5000000}"/>
    <cellStyle name="Финансовый 2 3 2 2" xfId="225" xr:uid="{00000000-0005-0000-0000-0000E6000000}"/>
    <cellStyle name="Финансовый 2 3 2 3" xfId="226" xr:uid="{00000000-0005-0000-0000-0000E7000000}"/>
    <cellStyle name="Финансовый 2 3 3" xfId="227" xr:uid="{00000000-0005-0000-0000-0000E8000000}"/>
    <cellStyle name="Финансовый 2 3 4" xfId="228" xr:uid="{00000000-0005-0000-0000-0000E9000000}"/>
    <cellStyle name="Финансовый 2 4" xfId="229" xr:uid="{00000000-0005-0000-0000-0000EA000000}"/>
    <cellStyle name="Финансовый 2 4 2" xfId="230" xr:uid="{00000000-0005-0000-0000-0000EB000000}"/>
    <cellStyle name="Финансовый 2 4 3" xfId="231" xr:uid="{00000000-0005-0000-0000-0000EC000000}"/>
    <cellStyle name="Финансовый 2 5" xfId="232" xr:uid="{00000000-0005-0000-0000-0000ED000000}"/>
    <cellStyle name="Финансовый 2 6" xfId="233" xr:uid="{00000000-0005-0000-0000-0000EE000000}"/>
    <cellStyle name="Финансовый 2 7" xfId="234" xr:uid="{00000000-0005-0000-0000-0000EF000000}"/>
    <cellStyle name="Финансовый 2 8" xfId="67" xr:uid="{00000000-0005-0000-0000-0000F0000000}"/>
    <cellStyle name="Финансовый 2 9" xfId="257" xr:uid="{00000000-0005-0000-0000-0000F1000000}"/>
    <cellStyle name="Финансовый 3" xfId="53" xr:uid="{00000000-0005-0000-0000-0000F2000000}"/>
    <cellStyle name="Финансовый 3 2" xfId="99" xr:uid="{00000000-0005-0000-0000-0000F3000000}"/>
    <cellStyle name="Финансовый 3 2 2" xfId="235" xr:uid="{00000000-0005-0000-0000-0000F4000000}"/>
    <cellStyle name="Финансовый 3 2 2 2" xfId="236" xr:uid="{00000000-0005-0000-0000-0000F5000000}"/>
    <cellStyle name="Финансовый 3 2 2 3" xfId="237" xr:uid="{00000000-0005-0000-0000-0000F6000000}"/>
    <cellStyle name="Финансовый 3 2 3" xfId="238" xr:uid="{00000000-0005-0000-0000-0000F7000000}"/>
    <cellStyle name="Финансовый 3 2 3 2" xfId="264" xr:uid="{00000000-0005-0000-0000-0000F8000000}"/>
    <cellStyle name="Финансовый 3 2 4" xfId="239" xr:uid="{00000000-0005-0000-0000-0000F9000000}"/>
    <cellStyle name="Финансовый 3 3" xfId="92" xr:uid="{00000000-0005-0000-0000-0000FA000000}"/>
    <cellStyle name="Финансовый 3 3 2" xfId="240" xr:uid="{00000000-0005-0000-0000-0000FB000000}"/>
    <cellStyle name="Финансовый 3 3 2 2" xfId="241" xr:uid="{00000000-0005-0000-0000-0000FC000000}"/>
    <cellStyle name="Финансовый 3 3 2 3" xfId="242" xr:uid="{00000000-0005-0000-0000-0000FD000000}"/>
    <cellStyle name="Финансовый 3 3 3" xfId="243" xr:uid="{00000000-0005-0000-0000-0000FE000000}"/>
    <cellStyle name="Финансовый 3 3 4" xfId="244" xr:uid="{00000000-0005-0000-0000-0000FF000000}"/>
    <cellStyle name="Финансовый 3 4" xfId="245" xr:uid="{00000000-0005-0000-0000-000000010000}"/>
    <cellStyle name="Финансовый 3 4 2" xfId="246" xr:uid="{00000000-0005-0000-0000-000001010000}"/>
    <cellStyle name="Финансовый 3 4 3" xfId="247" xr:uid="{00000000-0005-0000-0000-000002010000}"/>
    <cellStyle name="Финансовый 3 5" xfId="248" xr:uid="{00000000-0005-0000-0000-000003010000}"/>
    <cellStyle name="Финансовый 3 6" xfId="249" xr:uid="{00000000-0005-0000-0000-000004010000}"/>
    <cellStyle name="Финансовый 3 7" xfId="250" xr:uid="{00000000-0005-0000-0000-000005010000}"/>
    <cellStyle name="Финансовый 3 8" xfId="68" xr:uid="{00000000-0005-0000-0000-000006010000}"/>
    <cellStyle name="Финансовый 3 9" xfId="258" xr:uid="{00000000-0005-0000-0000-000007010000}"/>
    <cellStyle name="Финансовый 4" xfId="56" xr:uid="{00000000-0005-0000-0000-000008010000}"/>
    <cellStyle name="Финансовый 5" xfId="266" xr:uid="{00000000-0005-0000-0000-000009010000}"/>
    <cellStyle name="Хороший 2" xfId="45" xr:uid="{00000000-0005-0000-0000-00000A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J25"/>
  <sheetViews>
    <sheetView showOutlineSymbols="0" showWhiteSpace="0" zoomScale="90" zoomScaleNormal="90" workbookViewId="0">
      <selection sqref="A1:H1"/>
    </sheetView>
  </sheetViews>
  <sheetFormatPr defaultColWidth="9.140625" defaultRowHeight="14.25" x14ac:dyDescent="0.2"/>
  <cols>
    <col min="1" max="1" width="9.140625" style="1" bestFit="1" customWidth="1"/>
    <col min="2" max="2" width="28.5703125" style="1" bestFit="1" customWidth="1"/>
    <col min="3" max="3" width="25.140625" style="1" bestFit="1" customWidth="1"/>
    <col min="4" max="4" width="14.85546875" style="1" bestFit="1" customWidth="1"/>
    <col min="5" max="5" width="11.42578125" style="1" bestFit="1" customWidth="1"/>
    <col min="6" max="6" width="14.85546875" style="1" bestFit="1" customWidth="1"/>
    <col min="7" max="7" width="18.28515625" style="1" bestFit="1" customWidth="1"/>
    <col min="8" max="8" width="17.7109375" style="1" customWidth="1"/>
    <col min="9" max="9" width="13.85546875" style="1" customWidth="1"/>
    <col min="10" max="10" width="17.85546875" style="1" bestFit="1" customWidth="1"/>
    <col min="11" max="16384" width="9.140625" style="1"/>
  </cols>
  <sheetData>
    <row r="1" spans="1:10" ht="45" customHeight="1" x14ac:dyDescent="0.2">
      <c r="A1" s="34" t="s">
        <v>15</v>
      </c>
      <c r="B1" s="33"/>
      <c r="C1" s="33"/>
      <c r="D1" s="33"/>
      <c r="E1" s="33"/>
      <c r="F1" s="33"/>
      <c r="G1" s="33"/>
      <c r="H1" s="33"/>
      <c r="J1" s="25"/>
    </row>
    <row r="2" spans="1:10" x14ac:dyDescent="0.2">
      <c r="A2" s="1" t="s">
        <v>14</v>
      </c>
      <c r="J2" s="25"/>
    </row>
    <row r="3" spans="1:10" x14ac:dyDescent="0.2">
      <c r="A3" s="35" t="s">
        <v>16</v>
      </c>
      <c r="B3" s="33"/>
      <c r="C3" s="33"/>
      <c r="D3" s="33"/>
      <c r="E3" s="33"/>
      <c r="F3" s="33"/>
      <c r="G3" s="33"/>
      <c r="H3" s="33"/>
      <c r="J3" s="25"/>
    </row>
    <row r="4" spans="1:10" ht="15" customHeight="1" x14ac:dyDescent="0.2">
      <c r="A4" s="38" t="s">
        <v>17</v>
      </c>
      <c r="B4" s="38"/>
      <c r="C4" s="38"/>
      <c r="D4" s="38"/>
      <c r="E4" s="38"/>
      <c r="F4" s="38"/>
      <c r="G4" s="38"/>
      <c r="H4" s="38"/>
      <c r="I4" s="38"/>
      <c r="J4" s="38"/>
    </row>
    <row r="5" spans="1:10" x14ac:dyDescent="0.2">
      <c r="A5" s="38"/>
      <c r="B5" s="38"/>
      <c r="C5" s="38"/>
      <c r="D5" s="38"/>
      <c r="E5" s="38"/>
      <c r="F5" s="38"/>
      <c r="G5" s="38"/>
      <c r="H5" s="38"/>
      <c r="I5" s="38"/>
      <c r="J5" s="38"/>
    </row>
    <row r="6" spans="1:10" x14ac:dyDescent="0.2">
      <c r="A6" s="32" t="s">
        <v>35</v>
      </c>
      <c r="B6" s="33"/>
      <c r="C6" s="33"/>
      <c r="D6" s="33"/>
      <c r="E6" s="33"/>
      <c r="F6" s="33"/>
      <c r="G6" s="33"/>
      <c r="H6" s="33"/>
    </row>
    <row r="7" spans="1:10" ht="15.75" customHeight="1" x14ac:dyDescent="0.2">
      <c r="A7" s="36" t="s">
        <v>36</v>
      </c>
      <c r="B7" s="37"/>
      <c r="C7" s="37"/>
      <c r="D7" s="37"/>
      <c r="E7" s="37"/>
      <c r="F7" s="37"/>
      <c r="G7" s="37"/>
      <c r="H7" s="37"/>
    </row>
    <row r="8" spans="1:10" x14ac:dyDescent="0.2">
      <c r="A8" s="32" t="s">
        <v>18</v>
      </c>
      <c r="B8" s="33"/>
      <c r="C8" s="33"/>
      <c r="D8" s="33"/>
      <c r="E8" s="33"/>
      <c r="F8" s="33"/>
      <c r="G8" s="33"/>
      <c r="H8" s="33"/>
    </row>
    <row r="9" spans="1:10" customFormat="1" ht="15" x14ac:dyDescent="0.25"/>
    <row r="10" spans="1:10" ht="14.25" customHeight="1" x14ac:dyDescent="0.2">
      <c r="A10" s="31" t="s">
        <v>19</v>
      </c>
      <c r="B10" s="31" t="s">
        <v>2</v>
      </c>
      <c r="C10" s="31" t="s">
        <v>20</v>
      </c>
      <c r="D10" s="31" t="s">
        <v>14</v>
      </c>
      <c r="E10" s="31" t="s">
        <v>14</v>
      </c>
      <c r="F10" s="31" t="s">
        <v>14</v>
      </c>
      <c r="G10" s="31" t="s">
        <v>14</v>
      </c>
      <c r="H10" s="31" t="s">
        <v>14</v>
      </c>
      <c r="I10" s="31" t="s">
        <v>14</v>
      </c>
    </row>
    <row r="11" spans="1:10" ht="30" customHeight="1" x14ac:dyDescent="0.2">
      <c r="A11" s="31" t="s">
        <v>14</v>
      </c>
      <c r="B11" s="31" t="s">
        <v>14</v>
      </c>
      <c r="C11" s="31" t="s">
        <v>73</v>
      </c>
      <c r="D11" s="31" t="s">
        <v>14</v>
      </c>
      <c r="E11" s="31" t="s">
        <v>14</v>
      </c>
      <c r="F11" s="31" t="s">
        <v>14</v>
      </c>
      <c r="G11" s="31" t="s">
        <v>14</v>
      </c>
      <c r="H11" s="31" t="s">
        <v>14</v>
      </c>
      <c r="I11" s="31" t="s">
        <v>14</v>
      </c>
    </row>
    <row r="12" spans="1:10" ht="30" customHeight="1" x14ac:dyDescent="0.2">
      <c r="A12" s="31" t="s">
        <v>14</v>
      </c>
      <c r="B12" s="31" t="s">
        <v>14</v>
      </c>
      <c r="C12" s="31" t="s">
        <v>21</v>
      </c>
      <c r="D12" s="31" t="s">
        <v>14</v>
      </c>
      <c r="E12" s="31" t="s">
        <v>14</v>
      </c>
      <c r="F12" s="31" t="s">
        <v>14</v>
      </c>
      <c r="G12" s="31" t="s">
        <v>5</v>
      </c>
      <c r="H12" s="31" t="s">
        <v>14</v>
      </c>
      <c r="I12" s="31" t="s">
        <v>14</v>
      </c>
    </row>
    <row r="13" spans="1:10" ht="75" x14ac:dyDescent="0.2">
      <c r="A13" s="31" t="s">
        <v>14</v>
      </c>
      <c r="B13" s="31" t="s">
        <v>14</v>
      </c>
      <c r="C13" s="27" t="s">
        <v>3</v>
      </c>
      <c r="D13" s="27" t="s">
        <v>6</v>
      </c>
      <c r="E13" s="27" t="s">
        <v>1</v>
      </c>
      <c r="F13" s="27" t="s">
        <v>22</v>
      </c>
      <c r="G13" s="27" t="s">
        <v>4</v>
      </c>
      <c r="H13" s="27" t="s">
        <v>23</v>
      </c>
      <c r="I13" s="27" t="s">
        <v>0</v>
      </c>
      <c r="J13" s="2" t="s">
        <v>24</v>
      </c>
    </row>
    <row r="14" spans="1:10" ht="15" x14ac:dyDescent="0.2">
      <c r="A14" s="2">
        <v>1</v>
      </c>
      <c r="B14" s="2">
        <v>2</v>
      </c>
      <c r="C14" s="27">
        <v>10</v>
      </c>
      <c r="D14" s="27">
        <v>11</v>
      </c>
      <c r="E14" s="27">
        <v>12</v>
      </c>
      <c r="F14" s="27">
        <v>13</v>
      </c>
      <c r="G14" s="27">
        <v>14</v>
      </c>
      <c r="H14" s="27">
        <v>15</v>
      </c>
      <c r="I14" s="27">
        <v>16</v>
      </c>
    </row>
    <row r="15" spans="1:10" ht="61.5" hidden="1" customHeight="1" x14ac:dyDescent="0.2">
      <c r="A15" s="3">
        <v>1</v>
      </c>
      <c r="B15" s="3" t="s">
        <v>25</v>
      </c>
      <c r="C15" s="6">
        <v>0.4</v>
      </c>
      <c r="D15" s="3" t="s">
        <v>28</v>
      </c>
      <c r="E15" s="4">
        <v>0</v>
      </c>
      <c r="F15" s="3" t="s">
        <v>8</v>
      </c>
      <c r="G15" s="3" t="s">
        <v>10</v>
      </c>
      <c r="H15" s="5">
        <v>14</v>
      </c>
      <c r="I15" s="5">
        <v>0</v>
      </c>
    </row>
    <row r="16" spans="1:10" ht="61.5" customHeight="1" x14ac:dyDescent="0.2">
      <c r="A16" s="3">
        <v>1</v>
      </c>
      <c r="B16" s="3" t="s">
        <v>25</v>
      </c>
      <c r="C16" s="6">
        <v>0.4</v>
      </c>
      <c r="D16" s="3" t="s">
        <v>32</v>
      </c>
      <c r="E16" s="4">
        <v>27</v>
      </c>
      <c r="F16" s="3" t="s">
        <v>8</v>
      </c>
      <c r="G16" s="3" t="s">
        <v>7</v>
      </c>
      <c r="H16" s="5">
        <v>24</v>
      </c>
      <c r="I16" s="5">
        <v>660.96</v>
      </c>
    </row>
    <row r="17" spans="1:10" ht="61.5" hidden="1" customHeight="1" x14ac:dyDescent="0.2">
      <c r="A17" s="3">
        <v>3</v>
      </c>
      <c r="B17" s="3" t="s">
        <v>9</v>
      </c>
      <c r="C17" s="6">
        <v>0.4</v>
      </c>
      <c r="D17" s="3" t="s">
        <v>30</v>
      </c>
      <c r="E17" s="10">
        <v>4.0000000000000001E-3</v>
      </c>
      <c r="F17" s="3" t="s">
        <v>8</v>
      </c>
      <c r="G17" s="3" t="s">
        <v>11</v>
      </c>
      <c r="H17" s="5">
        <v>120</v>
      </c>
      <c r="I17" s="5">
        <v>0</v>
      </c>
    </row>
    <row r="18" spans="1:10" ht="50.1" customHeight="1" x14ac:dyDescent="0.2">
      <c r="A18" s="3">
        <v>2</v>
      </c>
      <c r="B18" s="3" t="s">
        <v>9</v>
      </c>
      <c r="C18" s="6">
        <v>0.4</v>
      </c>
      <c r="D18" s="3" t="s">
        <v>30</v>
      </c>
      <c r="E18" s="10">
        <v>8.0000000000000002E-3</v>
      </c>
      <c r="F18" s="3" t="s">
        <v>8</v>
      </c>
      <c r="G18" s="3" t="s">
        <v>13</v>
      </c>
      <c r="H18" s="5">
        <v>146</v>
      </c>
      <c r="I18" s="5">
        <v>32.166719999999998</v>
      </c>
    </row>
    <row r="19" spans="1:10" ht="50.1" customHeight="1" x14ac:dyDescent="0.2">
      <c r="A19" s="3">
        <v>3</v>
      </c>
      <c r="B19" s="3" t="s">
        <v>29</v>
      </c>
      <c r="C19" s="6">
        <v>0.4</v>
      </c>
      <c r="D19" s="3" t="s">
        <v>31</v>
      </c>
      <c r="E19" s="4">
        <v>27</v>
      </c>
      <c r="F19" s="3" t="s">
        <v>8</v>
      </c>
      <c r="G19" s="3" t="s">
        <v>12</v>
      </c>
      <c r="H19" s="5">
        <v>2.2000000000000002</v>
      </c>
      <c r="I19" s="5">
        <v>60.588000000000008</v>
      </c>
    </row>
    <row r="20" spans="1:10" ht="66.75" customHeight="1" x14ac:dyDescent="0.2">
      <c r="A20" s="3">
        <v>4</v>
      </c>
      <c r="B20" s="3" t="s">
        <v>26</v>
      </c>
      <c r="C20" s="3"/>
      <c r="D20" s="3" t="s">
        <v>33</v>
      </c>
      <c r="E20" s="4">
        <v>27</v>
      </c>
      <c r="F20" s="3" t="s">
        <v>8</v>
      </c>
      <c r="G20" s="3" t="s">
        <v>34</v>
      </c>
      <c r="H20" s="5">
        <v>3</v>
      </c>
      <c r="I20" s="5">
        <v>81</v>
      </c>
      <c r="J20" s="1" t="s">
        <v>14</v>
      </c>
    </row>
    <row r="21" spans="1:10" ht="50.1" customHeight="1" x14ac:dyDescent="0.2">
      <c r="A21" s="3"/>
      <c r="B21" s="3" t="s">
        <v>27</v>
      </c>
      <c r="C21" s="3" t="s">
        <v>14</v>
      </c>
      <c r="D21" s="3" t="s">
        <v>14</v>
      </c>
      <c r="E21" s="4" t="s">
        <v>14</v>
      </c>
      <c r="F21" s="3" t="s">
        <v>14</v>
      </c>
      <c r="G21" s="3" t="s">
        <v>14</v>
      </c>
      <c r="H21" s="5" t="s">
        <v>14</v>
      </c>
      <c r="I21" s="5">
        <v>834.71471999999994</v>
      </c>
    </row>
    <row r="22" spans="1:10" ht="15" x14ac:dyDescent="0.25">
      <c r="G22" s="7"/>
      <c r="H22" s="8"/>
    </row>
    <row r="23" spans="1:10" x14ac:dyDescent="0.2">
      <c r="H23" s="9"/>
    </row>
    <row r="24" spans="1:10" x14ac:dyDescent="0.2">
      <c r="H24" s="9"/>
    </row>
    <row r="25" spans="1:10" x14ac:dyDescent="0.2">
      <c r="G25" s="11"/>
    </row>
  </sheetData>
  <mergeCells count="12">
    <mergeCell ref="A8:H8"/>
    <mergeCell ref="A1:H1"/>
    <mergeCell ref="A3:H3"/>
    <mergeCell ref="A6:H6"/>
    <mergeCell ref="A7:H7"/>
    <mergeCell ref="A4:J5"/>
    <mergeCell ref="A10:A13"/>
    <mergeCell ref="B10:B13"/>
    <mergeCell ref="C10:I10"/>
    <mergeCell ref="C11:I11"/>
    <mergeCell ref="C12:F12"/>
    <mergeCell ref="G12:I12"/>
  </mergeCells>
  <printOptions horizontalCentered="1"/>
  <pageMargins left="0" right="0" top="0.39370078740157483" bottom="0" header="0" footer="0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7" style="12" customWidth="1"/>
    <col min="2" max="2" width="44" style="12" customWidth="1"/>
    <col min="3" max="4" width="23.42578125" style="12" customWidth="1"/>
    <col min="5" max="16384" width="8.85546875" style="12"/>
  </cols>
  <sheetData>
    <row r="1" spans="1:5" ht="28.5" x14ac:dyDescent="0.25">
      <c r="A1" s="13" t="s">
        <v>37</v>
      </c>
      <c r="B1" s="13"/>
      <c r="C1" s="13"/>
      <c r="D1" s="13"/>
      <c r="E1"/>
    </row>
    <row r="2" spans="1:5" ht="63" x14ac:dyDescent="0.25">
      <c r="A2" s="14" t="s">
        <v>19</v>
      </c>
      <c r="B2" s="15" t="s">
        <v>38</v>
      </c>
      <c r="C2" s="16" t="s">
        <v>72</v>
      </c>
      <c r="D2" s="16" t="s">
        <v>20</v>
      </c>
      <c r="E2"/>
    </row>
    <row r="3" spans="1:5" ht="47.25" x14ac:dyDescent="0.25">
      <c r="A3" s="17" t="s">
        <v>39</v>
      </c>
      <c r="B3" s="18" t="s">
        <v>40</v>
      </c>
      <c r="C3" s="19">
        <v>834.71471999999994</v>
      </c>
      <c r="D3" s="28">
        <v>834.71471999999994</v>
      </c>
      <c r="E3" s="26"/>
    </row>
    <row r="4" spans="1:5" ht="15.75" x14ac:dyDescent="0.25">
      <c r="A4" s="17" t="s">
        <v>41</v>
      </c>
      <c r="B4" s="18" t="s">
        <v>42</v>
      </c>
      <c r="C4" s="20">
        <v>166.94294400000001</v>
      </c>
      <c r="D4" s="29">
        <f>D3*0.2</f>
        <v>166.94294400000001</v>
      </c>
      <c r="E4" s="26"/>
    </row>
    <row r="5" spans="1:5" ht="47.25" x14ac:dyDescent="0.25">
      <c r="A5" s="17" t="s">
        <v>43</v>
      </c>
      <c r="B5" s="21" t="s">
        <v>44</v>
      </c>
      <c r="C5" s="22">
        <v>1001.6576639999998</v>
      </c>
      <c r="D5" s="28">
        <f>D3+D4</f>
        <v>1001.657664</v>
      </c>
      <c r="E5" s="26"/>
    </row>
    <row r="6" spans="1:5" ht="47.25" x14ac:dyDescent="0.25">
      <c r="A6" s="17" t="s">
        <v>45</v>
      </c>
      <c r="B6" s="21" t="s">
        <v>46</v>
      </c>
      <c r="C6" s="20">
        <v>1221.018934278582</v>
      </c>
      <c r="D6" s="29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1218.2534656284517</v>
      </c>
      <c r="E6" s="26"/>
    </row>
    <row r="7" spans="1:5" ht="47.25" x14ac:dyDescent="0.25">
      <c r="A7" s="17" t="s">
        <v>47</v>
      </c>
      <c r="B7" s="18" t="s">
        <v>48</v>
      </c>
      <c r="C7" s="23">
        <v>0</v>
      </c>
      <c r="D7" s="29">
        <v>0</v>
      </c>
      <c r="E7" s="26"/>
    </row>
    <row r="8" spans="1:5" ht="31.5" x14ac:dyDescent="0.25">
      <c r="A8" s="17" t="s">
        <v>49</v>
      </c>
      <c r="B8" s="18" t="s">
        <v>50</v>
      </c>
      <c r="C8" s="23">
        <v>1001.6576639999998</v>
      </c>
      <c r="D8" s="29">
        <f>D5-D7</f>
        <v>1001.657664</v>
      </c>
      <c r="E8" s="26"/>
    </row>
    <row r="9" spans="1:5" ht="47.25" x14ac:dyDescent="0.25">
      <c r="A9" s="17" t="s">
        <v>51</v>
      </c>
      <c r="B9" s="18" t="s">
        <v>52</v>
      </c>
      <c r="C9" s="23">
        <v>1198.0871999999999</v>
      </c>
      <c r="D9" s="29">
        <f>SUM(D10:D17)</f>
        <v>1198.0871999999999</v>
      </c>
      <c r="E9" s="26"/>
    </row>
    <row r="10" spans="1:5" ht="15.75" x14ac:dyDescent="0.25">
      <c r="A10" s="17" t="s">
        <v>53</v>
      </c>
      <c r="B10" s="18" t="s">
        <v>54</v>
      </c>
      <c r="C10" s="23">
        <v>0</v>
      </c>
      <c r="D10" s="29">
        <v>0</v>
      </c>
      <c r="E10" s="30">
        <v>105.2557</v>
      </c>
    </row>
    <row r="11" spans="1:5" ht="15.75" x14ac:dyDescent="0.25">
      <c r="A11" s="17" t="s">
        <v>55</v>
      </c>
      <c r="B11" s="18" t="s">
        <v>56</v>
      </c>
      <c r="C11" s="23">
        <v>0</v>
      </c>
      <c r="D11" s="29">
        <v>0</v>
      </c>
      <c r="E11" s="30">
        <v>106.826398641827</v>
      </c>
    </row>
    <row r="12" spans="1:5" ht="15.75" x14ac:dyDescent="0.25">
      <c r="A12" s="17" t="s">
        <v>57</v>
      </c>
      <c r="B12" s="18" t="s">
        <v>58</v>
      </c>
      <c r="C12" s="23">
        <v>0</v>
      </c>
      <c r="D12" s="29">
        <v>0</v>
      </c>
      <c r="E12" s="30">
        <v>105.561885224957</v>
      </c>
    </row>
    <row r="13" spans="1:5" ht="15.75" x14ac:dyDescent="0.25">
      <c r="A13" s="17" t="s">
        <v>59</v>
      </c>
      <c r="B13" s="18" t="s">
        <v>60</v>
      </c>
      <c r="C13" s="23">
        <v>1198.0871999999999</v>
      </c>
      <c r="D13" s="29">
        <v>1198.0871999999999</v>
      </c>
      <c r="E13" s="30">
        <v>104.9354</v>
      </c>
    </row>
    <row r="14" spans="1:5" ht="15.75" x14ac:dyDescent="0.25">
      <c r="A14" s="17" t="s">
        <v>61</v>
      </c>
      <c r="B14" s="18" t="s">
        <v>62</v>
      </c>
      <c r="C14" s="23">
        <v>0</v>
      </c>
      <c r="D14" s="29">
        <v>0</v>
      </c>
      <c r="E14" s="30">
        <v>113.87439215858601</v>
      </c>
    </row>
    <row r="15" spans="1:5" ht="15.75" x14ac:dyDescent="0.25">
      <c r="A15" s="17" t="s">
        <v>63</v>
      </c>
      <c r="B15" s="18" t="s">
        <v>64</v>
      </c>
      <c r="C15" s="23">
        <v>0</v>
      </c>
      <c r="D15" s="29">
        <v>0</v>
      </c>
      <c r="E15" s="30">
        <v>105.89170681013999</v>
      </c>
    </row>
    <row r="16" spans="1:5" ht="15.75" x14ac:dyDescent="0.25">
      <c r="A16" s="17" t="s">
        <v>65</v>
      </c>
      <c r="B16" s="18" t="s">
        <v>66</v>
      </c>
      <c r="C16" s="23">
        <v>0</v>
      </c>
      <c r="D16" s="29">
        <v>0</v>
      </c>
      <c r="E16" s="30">
        <v>105.30227480021099</v>
      </c>
    </row>
    <row r="17" spans="1:5" ht="15.75" x14ac:dyDescent="0.25">
      <c r="A17" s="17" t="s">
        <v>67</v>
      </c>
      <c r="B17" s="18" t="s">
        <v>68</v>
      </c>
      <c r="C17" s="23">
        <v>0</v>
      </c>
      <c r="D17" s="29">
        <v>0</v>
      </c>
      <c r="E17" s="30">
        <v>104.794259089128</v>
      </c>
    </row>
    <row r="18" spans="1:5" ht="47.25" x14ac:dyDescent="0.25">
      <c r="A18" s="17">
        <v>8</v>
      </c>
      <c r="B18" s="18" t="s">
        <v>69</v>
      </c>
      <c r="C18" s="23">
        <v>1.221018934278582</v>
      </c>
      <c r="D18" s="29">
        <f>D6/1000</f>
        <v>1.2182534656284518</v>
      </c>
      <c r="E18" s="26"/>
    </row>
    <row r="19" spans="1:5" ht="78.75" x14ac:dyDescent="0.25">
      <c r="A19" s="17">
        <v>9</v>
      </c>
      <c r="B19" s="18" t="s">
        <v>70</v>
      </c>
      <c r="C19" s="23">
        <v>0</v>
      </c>
      <c r="D19" s="29">
        <v>0</v>
      </c>
      <c r="E19" s="26"/>
    </row>
    <row r="20" spans="1:5" ht="31.5" x14ac:dyDescent="0.25">
      <c r="A20" s="17">
        <v>10</v>
      </c>
      <c r="B20" s="21" t="s">
        <v>71</v>
      </c>
      <c r="C20" s="22">
        <v>1.221018934278582</v>
      </c>
      <c r="D20" s="28">
        <f>D18+D19</f>
        <v>1.2182534656284518</v>
      </c>
      <c r="E20" s="26"/>
    </row>
    <row r="22" spans="1:5" x14ac:dyDescent="0.25">
      <c r="C22" s="24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КоррИПР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2020-07-27T08:20:40Z</cp:lastPrinted>
  <dcterms:created xsi:type="dcterms:W3CDTF">2018-08-07T02:20:41Z</dcterms:created>
  <dcterms:modified xsi:type="dcterms:W3CDTF">2023-10-24T08:46:45Z</dcterms:modified>
</cp:coreProperties>
</file>