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W:\ao\АНАЛИТИК\Дедов\ИПРОРВД\"/>
    </mc:Choice>
  </mc:AlternateContent>
  <xr:revisionPtr revIDLastSave="0" documentId="8_{76196A7B-AC93-4E0E-9736-9C8ADFDF0CBA}" xr6:coauthVersionLast="36" xr6:coauthVersionMax="36" xr10:uidLastSave="{00000000-0000-0000-0000-000000000000}"/>
  <bookViews>
    <workbookView xWindow="0" yWindow="0" windowWidth="28800" windowHeight="12225" activeTab="1" xr2:uid="{7BE54323-690F-44DC-91D5-557EBA26C565}"/>
  </bookViews>
  <sheets>
    <sheet name="Освоение" sheetId="1" r:id="rId1"/>
    <sheet name="Финансирование" sheetId="4" r:id="rId2"/>
  </sheets>
  <externalReferences>
    <externalReference r:id="rId3"/>
    <externalReference r:id="rId4"/>
  </externalReferences>
  <definedNames>
    <definedName name="____________wrn222" hidden="1">{"glc1",#N/A,FALSE,"GLC";"glc2",#N/A,FALSE,"GLC";"glc3",#N/A,FALSE,"GLC";"glc4",#N/A,FALSE,"GLC";"glc5",#N/A,FALSE,"GLC"}</definedName>
    <definedName name="___________wrn2" hidden="1">{"glc1",#N/A,FALSE,"GLC";"glc2",#N/A,FALSE,"GLC";"glc3",#N/A,FALSE,"GLC";"glc4",#N/A,FALSE,"GLC";"glc5",#N/A,FALSE,"GLC"}</definedName>
    <definedName name="__________wrn222" hidden="1">{"glc1",#N/A,FALSE,"GLC";"glc2",#N/A,FALSE,"GLC";"glc3",#N/A,FALSE,"GLC";"glc4",#N/A,FALSE,"GLC";"glc5",#N/A,FALSE,"GLC"}</definedName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localSheetId="1" hidden="1">#REF!</definedName>
    <definedName name="_1__123Graph_ACHART_4" hidden="1">#REF!</definedName>
    <definedName name="_10__123Graph_XCHART_3" localSheetId="1" hidden="1">#REF!</definedName>
    <definedName name="_10__123Graph_XCHART_3" hidden="1">#REF!</definedName>
    <definedName name="_11__123Graph_XCHART_4" localSheetId="1" hidden="1">#REF!</definedName>
    <definedName name="_11__123Graph_XCHART_4" hidden="1">#REF!</definedName>
    <definedName name="_2__123Graph_XCHART_3" localSheetId="1" hidden="1">#REF!</definedName>
    <definedName name="_2__123Graph_XCHART_3" hidden="1">#REF!</definedName>
    <definedName name="_3__123Graph_XCHART_4" localSheetId="1" hidden="1">#REF!</definedName>
    <definedName name="_3__123Graph_XCHART_4" hidden="1">#REF!</definedName>
    <definedName name="_9__123Graph_ACHART_4" localSheetId="1" hidden="1">#REF!</definedName>
    <definedName name="_9__123Graph_ACHART_4" hidden="1">#REF!</definedName>
    <definedName name="_Order1" hidden="1">255</definedName>
    <definedName name="_Order2" hidden="1">255</definedName>
    <definedName name="_u1" hidden="1">{#N/A,#N/A,TRUE,"Лист1";#N/A,#N/A,TRUE,"Лист2";#N/A,#N/A,TRUE,"Лист3"}</definedName>
    <definedName name="_wrn1" hidden="1">{#N/A,#N/A,TRUE,"Лист1";#N/A,#N/A,TRUE,"Лист2";#N/A,#N/A,TRUE,"Лист3"}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" hidden="1">{#N/A,#N/A,FALSE,"Aging Summary";#N/A,#N/A,FALSE,"Ratio Analysis";#N/A,#N/A,FALSE,"Test 120 Day Accts";#N/A,#N/A,FALSE,"Tickmarks"}</definedName>
    <definedName name="aa" hidden="1">{#N/A,#N/A,FALSE,"Aging Summary";#N/A,#N/A,FALSE,"Ratio Analysis";#N/A,#N/A,FALSE,"Test 120 Day Accts";#N/A,#N/A,FALSE,"Tickmarks"}</definedName>
    <definedName name="aaa" hidden="1">{#N/A,#N/A,FALSE,"Aging Summary";#N/A,#N/A,FALSE,"Ratio Analysis";#N/A,#N/A,FALSE,"Test 120 Day Accts";#N/A,#N/A,FALSE,"Tickmarks"}</definedName>
    <definedName name="aaa0" hidden="1">{#N/A,#N/A,FALSE,"Aging Summary";#N/A,#N/A,FALSE,"Ratio Analysis";#N/A,#N/A,FALSE,"Test 120 Day Accts";#N/A,#N/A,FALSE,"Tickmarks"}</definedName>
    <definedName name="abc" hidden="1">{#N/A,#N/A,FALSE,"Aging Summary";#N/A,#N/A,FALSE,"Ratio Analysis";#N/A,#N/A,FALSE,"Test 120 Day Accts";#N/A,#N/A,FALSE,"Tickmarks"}</definedName>
    <definedName name="Agr_temp" hidden="1">{"Supporting Schedules",#N/A,FALSE,"Results"}</definedName>
    <definedName name="Agr_temp_1" hidden="1">{"Supporting Schedules",#N/A,FALSE,"Results"}</definedName>
    <definedName name="AS2DocOpenMode" hidden="1">"AS2DocumentEdit"</definedName>
    <definedName name="AS2HasNoAutoHeaderFooter" hidden="1">" "</definedName>
    <definedName name="asdf" localSheetId="1" hidden="1">#REF!</definedName>
    <definedName name="asdf" hidden="1">#REF!</definedName>
    <definedName name="asdfasdf" localSheetId="1" hidden="1">#REF!</definedName>
    <definedName name="asdfasdf" hidden="1">#REF!</definedName>
    <definedName name="b" hidden="1">{#N/A,#N/A,FALSE,"Aging Summary";#N/A,#N/A,FALSE,"Ratio Analysis";#N/A,#N/A,FALSE,"Test 120 Day Accts";#N/A,#N/A,FALSE,"Tickmarks"}</definedName>
    <definedName name="bb" hidden="1">{#N/A,#N/A,FALSE,"Aging Summary";#N/A,#N/A,FALSE,"Ratio Analysis";#N/A,#N/A,FALSE,"Test 120 Day Accts";#N/A,#N/A,FALSE,"Tickmarks"}</definedName>
    <definedName name="bbb" hidden="1">{#N/A,#N/A,FALSE,"Aging Summary";#N/A,#N/A,FALSE,"Ratio Analysis";#N/A,#N/A,FALSE,"Test 120 Day Accts";#N/A,#N/A,FALSE,"Tickmarks"}</definedName>
    <definedName name="BLPH1" hidden="1">[1]GLC_ratios_Jun!$D$15</definedName>
    <definedName name="BLPH2" hidden="1">[1]GLC_ratios_Jun!$Z$15</definedName>
    <definedName name="cf" hidden="1">{#N/A,#N/A,FALSE,"Aging Summary";#N/A,#N/A,FALSE,"Ratio Analysis";#N/A,#N/A,FALSE,"Test 120 Day Accts";#N/A,#N/A,FALSE,"Tickmarks"}</definedName>
    <definedName name="Cons_temp" hidden="1">{"Supporting Schedules",#N/A,FALSE,"Results"}</definedName>
    <definedName name="d" hidden="1">{#N/A,#N/A,FALSE,"Aging Summary";#N/A,#N/A,FALSE,"Ratio Analysis";#N/A,#N/A,FALSE,"Test 120 Day Accts";#N/A,#N/A,FALSE,"Tickmarks"}</definedName>
    <definedName name="dd" hidden="1">{"Valuation_Common",#N/A,FALSE,"Valuation"}</definedName>
    <definedName name="ddd" hidden="1">{"Summary",#N/A,FALSE,"Valuation Summary";"Financial Statements",#N/A,FALSE,"Results";"FCF",#N/A,FALSE,"Results"}</definedName>
    <definedName name="deed1" hidden="1">{#N/A,#N/A,TRUE,"Лист1";#N/A,#N/A,TRUE,"Лист2";#N/A,#N/A,TRUE,"Лист3"}</definedName>
    <definedName name="dfa" localSheetId="1" hidden="1">#REF!</definedName>
    <definedName name="dfa" hidden="1">#REF!</definedName>
    <definedName name="Discl" hidden="1">{"Valuation_Common",#N/A,FALSE,"Valuation"}</definedName>
    <definedName name="e" localSheetId="1" hidden="1">#REF!</definedName>
    <definedName name="e" hidden="1">#REF!</definedName>
    <definedName name="ee" localSheetId="1" hidden="1">#REF!</definedName>
    <definedName name="ee" hidden="1">#REF!</definedName>
    <definedName name="elman" localSheetId="1" hidden="1">#REF!</definedName>
    <definedName name="elman" hidden="1">#REF!</definedName>
    <definedName name="fff" hidden="1">{#N/A,#N/A,FALSE,"Aging Summary";#N/A,#N/A,FALSE,"Ratio Analysis";#N/A,#N/A,FALSE,"Test 120 Day Accts";#N/A,#N/A,FALSE,"Tickmarks"}</definedName>
    <definedName name="Fin" hidden="1">{"Valuation_Common",#N/A,FALSE,"Valuation"}</definedName>
    <definedName name="Finance" hidden="1">{"Valuation_Common",#N/A,FALSE,"Valuation"}</definedName>
    <definedName name="ggg" hidden="1">{#N/A,#N/A,FALSE,"Aging Summary";#N/A,#N/A,FALSE,"Ratio Analysis";#N/A,#N/A,FALSE,"Test 120 Day Accts";#N/A,#N/A,FALSE,"Tickmarks"}</definedName>
    <definedName name="ghd" hidden="1">{#N/A,#N/A,FALSE,"Aging Summary";#N/A,#N/A,FALSE,"Ratio Analysis";#N/A,#N/A,FALSE,"Test 120 Day Accts";#N/A,#N/A,FALSE,"Tickmarks"}</definedName>
    <definedName name="Header1" localSheetId="1" hidden="1">IF(COUNTA(#REF!)=0,0,INDEX(#REF!,MATCH(ROW(#REF!),#REF!,TRUE)))+1</definedName>
    <definedName name="Header1" hidden="1">IF(COUNTA(#REF!)=0,0,INDEX(#REF!,MATCH(ROW(#REF!),#REF!,TRUE)))+1</definedName>
    <definedName name="Header2" localSheetId="1" hidden="1">[2]!Header1-1 &amp; "." &amp; MAX(1,COUNTA(INDEX(#REF!,MATCH([2]!Header1-1,#REF!,FALSE)):#REF!))</definedName>
    <definedName name="Header2" hidden="1">[2]!Header1-1 &amp; "." &amp; MAX(1,COUNTA(INDEX(#REF!,MATCH([2]!Header1-1,#REF!,FALSE)):#REF!))</definedName>
    <definedName name="HTML_CodePage" hidden="1">1251</definedName>
    <definedName name="HTML_Control" hidden="1">{"'таб 21'!$A$1:$U$24","'таб 21'!$A$1:$U$1"}</definedName>
    <definedName name="HTML_Description" hidden="1">""</definedName>
    <definedName name="HTML_Email" hidden="1">""</definedName>
    <definedName name="HTML_Header" hidden="1">"таб 21"</definedName>
    <definedName name="HTML_LastUpdate" hidden="1">"22.06.00"</definedName>
    <definedName name="HTML_LineAfter" hidden="1">TRUE</definedName>
    <definedName name="HTML_LineBefore" hidden="1">TRUE</definedName>
    <definedName name="HTML_Name" hidden="1">"KOPAN"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документы\ОТЧЁТЫ 1999 ГОДА\12 мес\MyHTML.htm"</definedName>
    <definedName name="HTML_PathFileMac" hidden="1">"Macintosh HD:HomePageStuff:New_Home_Page:datafile:histret.html"</definedName>
    <definedName name="HTML_Title" hidden="1">"Таблицы к отчету 1999 года"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iii_contr" hidden="1">{"'таб 21'!$A$1:$U$24","'таб 21'!$A$1:$U$1"}</definedName>
    <definedName name="Index2" hidden="1">{#N/A,#N/A,FALSE,"Aging Summary";#N/A,#N/A,FALSE,"Ratio Analysis";#N/A,#N/A,FALSE,"Test 120 Day Accts";#N/A,#N/A,FALSE,"Tickmarks"}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ERT" hidden="1">"c2536"</definedName>
    <definedName name="IQ_CONVERT_PCT" hidden="1">"c2537"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INT" hidden="1">"c373"</definedName>
    <definedName name="IQ_EBITDA_MARGIN" hidden="1">"c372"</definedName>
    <definedName name="IQ_EBITDA_OVER_TOTAL_IE" hidden="1">"c1371"</definedName>
    <definedName name="IQ_EBITDAR" hidden="1">"c2989"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NORM" hidden="1">"c1902"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CAPEX" hidden="1">"c2947"</definedName>
    <definedName name="IQ_MAINT_REPAIR" hidden="1">"c2087"</definedName>
    <definedName name="IQ_MARKET_CAP_LFCF" hidden="1">"c2209"</definedName>
    <definedName name="IQ_MARKETCAP" hidden="1">"c712"</definedName>
    <definedName name="IQ_MARKETING" hidden="1">"c2239"</definedName>
    <definedName name="IQ_MC_RATIO" hidden="1">"c2783"</definedName>
    <definedName name="IQ_MC_STATUTORY_SURPLUS" hidden="1">"c2772"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NORMALIZED" hidden="1">"c2207"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UTI" hidden="1">"c1125"</definedName>
    <definedName name="IQ_REVENUE" hidden="1">"c1422"</definedName>
    <definedName name="IQ_REVISION_DATE_" hidden="1">39237.3983333333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Z_SCORE" hidden="1">"c1339"</definedName>
    <definedName name="jksh" hidden="1">{#N/A,#N/A,FALSE,"Aging Summary";#N/A,#N/A,FALSE,"Ratio Analysis";#N/A,#N/A,FALSE,"Test 120 Day Accts";#N/A,#N/A,FALSE,"Tickmarks"}</definedName>
    <definedName name="ktzuk" hidden="1">{#N/A,#N/A,FALSE,"Aging Summary";#N/A,#N/A,FALSE,"Ratio Analysis";#N/A,#N/A,FALSE,"Test 120 Day Accts";#N/A,#N/A,FALSE,"Tickmarks"}</definedName>
    <definedName name="lkj" hidden="1">{#N/A,#N/A,FALSE,"Aging Summary";#N/A,#N/A,FALSE,"Ratio Analysis";#N/A,#N/A,FALSE,"Test 120 Day Accts";#N/A,#N/A,FALSE,"Tickmarks"}</definedName>
    <definedName name="newname" hidden="1">{#N/A,#N/A,TRUE,"Assumptions";#N/A,#N/A,TRUE,"Op Projection";#N/A,#N/A,TRUE,"Capital";#N/A,#N/A,TRUE,"Income";#N/A,#N/A,TRUE,"Balance";#N/A,#N/A,TRUE,"Sources&amp;Uses"}</definedName>
    <definedName name="qq" hidden="1">{"Valuation_Common",#N/A,FALSE,"Valuation"}</definedName>
    <definedName name="rrr" hidden="1">{#N/A,#N/A,FALSE,"Aging Summary";#N/A,#N/A,FALSE,"Ratio Analysis";#N/A,#N/A,FALSE,"Test 120 Day Accts";#N/A,#N/A,FALSE,"Tickmarks"}</definedName>
    <definedName name="summary2" hidden="1">{#N/A,#N/A,FALSE,"Aging Summary";#N/A,#N/A,FALSE,"Ratio Analysis";#N/A,#N/A,FALSE,"Test 120 Day Accts";#N/A,#N/A,FALSE,"Tickmarks"}</definedName>
    <definedName name="Tables" hidden="1">{"Valuation_Common",#N/A,FALSE,"Valuation"}</definedName>
    <definedName name="tanya" hidden="1">{#N/A,#N/A,FALSE,"Aging Summary";#N/A,#N/A,FALSE,"Ratio Analysis";#N/A,#N/A,FALSE,"Test 120 Day Accts";#N/A,#N/A,FALSE,"Tickmarks"}</definedName>
    <definedName name="Taxes" hidden="1">{"Supporting Schedules",#N/A,FALSE,"Results"}</definedName>
    <definedName name="temp" hidden="1">{"Supporting Schedules",#N/A,FALSE,"Results"}</definedName>
    <definedName name="tertw" hidden="1">{#N/A,#N/A,FALSE,"Aging Summary";#N/A,#N/A,FALSE,"Ratio Analysis";#N/A,#N/A,FALSE,"Test 120 Day Accts";#N/A,#N/A,FALSE,"Tickmarks"}</definedName>
    <definedName name="test1" hidden="1">{#N/A,#N/A,FALSE,"Umsatz";#N/A,#N/A,FALSE,"Base V.02";#N/A,#N/A,FALSE,"Charts"}</definedName>
    <definedName name="TextRefCopyRangeCount" hidden="1">1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All._.Financials." hidden="1">{#N/A,#N/A,TRUE,"Assumptions";#N/A,#N/A,TRUE,"Op Projection";#N/A,#N/A,TRUE,"Capital";#N/A,#N/A,TRUE,"Income";#N/A,#N/A,TRUE,"Balance";#N/A,#N/A,TRUE,"Sources&amp;Uses"}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BPlan." hidden="1">{#N/A,#N/A,FALSE,"F_Plan";#N/A,#N/A,FALSE,"Parameter"}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Print._.All._.Exhibits." hidden="1">{"Inc Stmt Dollar",#N/A,FALSE,"IS";"Inc Stmt CS",#N/A,FALSE,"IS";"BS Dollar",#N/A,FALSE,"BS";"BS CS",#N/A,FALSE,"BS";"CF Dollar",#N/A,FALSE,"CF";"Ratio No.1",#N/A,FALSE,"Ratio";"Ratio No.2",#N/A,FALSE,"Ratio"}</definedName>
    <definedName name="wrn.Print._.BS._.Exhibits." hidden="1">{"BS Dollar",#N/A,FALSE,"BS";"BS CS",#N/A,FALSE,"BS"}</definedName>
    <definedName name="wrn.Print._.CF._.Exhibit." hidden="1">{"CF Dollar",#N/A,FALSE,"CF"}</definedName>
    <definedName name="wrn.Print._.IS._.Exhibits." hidden="1">{"Inc Stmt Dollar",#N/A,FALSE,"IS";"Inc Stmt CS",#N/A,FALSE,"IS"}</definedName>
    <definedName name="wrn.Print._.Ratio._.Exhibits." hidden="1">{"Ratio No.1",#N/A,FALSE,"Ratio";"Ratio No.2",#N/A,FALSE,"Ratio"}</definedName>
    <definedName name="wrn.Print_All." hidden="1">{"Summary",#N/A,FALSE,"Valuation Summary";"Financial Statements",#N/A,FALSE,"Results";"FCF",#N/A,FALSE,"Results"}</definedName>
    <definedName name="wrn.Print_All_S2" hidden="1">{"Summary",#N/A,FALSE,"Valuation Summary";"Financial Statements",#N/A,FALSE,"Results";"FCF",#N/A,FALSE,"Results"}</definedName>
    <definedName name="wrn.Print_FCF." hidden="1">{"FCF",#N/A,FALSE,"Results"}</definedName>
    <definedName name="wrn.Print_FCF_S2" hidden="1">{"FCF",#N/A,FALSE,"Results"}</definedName>
    <definedName name="wrn.Print_Financials." hidden="1">{"Financial Statements",#N/A,FALSE,"Results"}</definedName>
    <definedName name="wrn.Print_Financials_S2" hidden="1">{"Financial Statements",#N/A,FALSE,"Results"}</definedName>
    <definedName name="wrn.Print_Summary." hidden="1">{"Summary",#N/A,FALSE,"Valuation Summary"}</definedName>
    <definedName name="wrn.Print_Summary_S2" hidden="1">{"Summary",#N/A,FALSE,"Valuation Summary"}</definedName>
    <definedName name="wrn.test." hidden="1">{"Valuation_Common",#N/A,FALSE,"Valuation"}</definedName>
    <definedName name="wrn.Umsatz." hidden="1">{#N/A,#N/A,FALSE,"Umsatz";#N/A,#N/A,FALSE,"Base V.02";#N/A,#N/A,FALSE,"Charts"}</definedName>
    <definedName name="wrn.Виробництво._.11._.міс." hidden="1">{#N/A,#N/A,TRUE,"попередні"}</definedName>
    <definedName name="wrn.ку." hidden="1">{#N/A,#N/A,TRUE,"Лист2"}</definedName>
    <definedName name="wrn.Потери.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wrn.Сравнение._.с._.отраслями." hidden="1">{#N/A,#N/A,TRUE,"Лист1";#N/A,#N/A,TRUE,"Лист2";#N/A,#N/A,TRUE,"Лист3"}</definedName>
    <definedName name="ws" hidden="1">{#N/A,#N/A,FALSE,"Aging Summary";#N/A,#N/A,FALSE,"Ratio Analysis";#N/A,#N/A,FALSE,"Test 120 Day Accts";#N/A,#N/A,FALSE,"Tickmarks"}</definedName>
    <definedName name="wtre" hidden="1">{#N/A,#N/A,FALSE,"Aging Summary";#N/A,#N/A,FALSE,"Ratio Analysis";#N/A,#N/A,FALSE,"Test 120 Day Accts";#N/A,#N/A,FALSE,"Tickmarks"}</definedName>
    <definedName name="xsds" hidden="1">{"Summary",#N/A,FALSE,"Valuation Summary";"Financial Statements",#N/A,FALSE,"Results";"FCF",#N/A,FALSE,"Results"}</definedName>
    <definedName name="Z_0DD4EB58_0647_11D5_A6F7_00508B654A95_.wvu.Cols" localSheetId="1" hidden="1">#REF!,#REF!,#REF!,#REF!,#REF!</definedName>
    <definedName name="Z_0DD4EB58_0647_11D5_A6F7_00508B654A95_.wvu.Cols" hidden="1">#REF!,#REF!,#REF!,#REF!,#REF!</definedName>
    <definedName name="Z_10435A81_C305_11D5_A6F8_009027BEE0E0_.wvu.Cols" localSheetId="1" hidden="1">#REF!,#REF!,#REF!</definedName>
    <definedName name="Z_10435A81_C305_11D5_A6F8_009027BEE0E0_.wvu.Cols" hidden="1">#REF!,#REF!,#REF!</definedName>
    <definedName name="Z_10435A81_C305_11D5_A6F8_009027BEE0E0_.wvu.FilterData" localSheetId="1" hidden="1">#REF!</definedName>
    <definedName name="Z_10435A81_C305_11D5_A6F8_009027BEE0E0_.wvu.FilterData" hidden="1">#REF!</definedName>
    <definedName name="Z_10435A81_C305_11D5_A6F8_009027BEE0E0_.wvu.PrintArea" localSheetId="1" hidden="1">#REF!</definedName>
    <definedName name="Z_10435A81_C305_11D5_A6F8_009027BEE0E0_.wvu.PrintArea" hidden="1">#REF!</definedName>
    <definedName name="Z_10435A81_C305_11D5_A6F8_009027BEE0E0_.wvu.PrintTitles" localSheetId="1" hidden="1">#REF!</definedName>
    <definedName name="Z_10435A81_C305_11D5_A6F8_009027BEE0E0_.wvu.PrintTitles" hidden="1">#REF!</definedName>
    <definedName name="Z_10435A81_C305_11D5_A6F8_009027BEE0E0_.wvu.Rows" localSheetId="1" hidden="1">#REF!,#REF!</definedName>
    <definedName name="Z_10435A81_C305_11D5_A6F8_009027BEE0E0_.wvu.Rows" hidden="1">#REF!,#REF!</definedName>
    <definedName name="Z_2804E4BB_ED21_11D4_A6F8_00508B654B8B_.wvu.Cols" localSheetId="1" hidden="1">#REF!,#REF!,#REF!</definedName>
    <definedName name="Z_2804E4BB_ED21_11D4_A6F8_00508B654B8B_.wvu.Cols" hidden="1">#REF!,#REF!,#REF!</definedName>
    <definedName name="Z_2804E4BB_ED21_11D4_A6F8_00508B654B8B_.wvu.FilterData" localSheetId="1" hidden="1">#REF!</definedName>
    <definedName name="Z_2804E4BB_ED21_11D4_A6F8_00508B654B8B_.wvu.FilterData" hidden="1">#REF!</definedName>
    <definedName name="Z_2804E4BB_ED21_11D4_A6F8_00508B654B8B_.wvu.PrintArea" localSheetId="1" hidden="1">#REF!</definedName>
    <definedName name="Z_2804E4BB_ED21_11D4_A6F8_00508B654B8B_.wvu.PrintArea" hidden="1">#REF!</definedName>
    <definedName name="Z_2804E4BB_ED21_11D4_A6F8_00508B654B8B_.wvu.Rows" localSheetId="1" hidden="1">#REF!,#REF!</definedName>
    <definedName name="Z_2804E4BB_ED21_11D4_A6F8_00508B654B8B_.wvu.Rows" hidden="1">#REF!,#REF!</definedName>
    <definedName name="Z_5A868EA0_ED63_11D4_A6F8_009027BEE0E0_.wvu.Cols" localSheetId="1" hidden="1">#REF!,#REF!,#REF!</definedName>
    <definedName name="Z_5A868EA0_ED63_11D4_A6F8_009027BEE0E0_.wvu.Cols" hidden="1">#REF!,#REF!,#REF!</definedName>
    <definedName name="Z_5A868EA0_ED63_11D4_A6F8_009027BEE0E0_.wvu.FilterData" localSheetId="1" hidden="1">#REF!</definedName>
    <definedName name="Z_5A868EA0_ED63_11D4_A6F8_009027BEE0E0_.wvu.FilterData" hidden="1">#REF!</definedName>
    <definedName name="Z_5A868EA0_ED63_11D4_A6F8_009027BEE0E0_.wvu.PrintArea" localSheetId="1" hidden="1">#REF!</definedName>
    <definedName name="Z_5A868EA0_ED63_11D4_A6F8_009027BEE0E0_.wvu.PrintArea" hidden="1">#REF!</definedName>
    <definedName name="Z_5A868EA0_ED63_11D4_A6F8_009027BEE0E0_.wvu.Rows" localSheetId="1" hidden="1">#REF!,#REF!</definedName>
    <definedName name="Z_5A868EA0_ED63_11D4_A6F8_009027BEE0E0_.wvu.Rows" hidden="1">#REF!,#REF!</definedName>
    <definedName name="Z_6E40955B_C2F5_11D5_A6F7_009027BEE7F1_.wvu.Cols" localSheetId="1" hidden="1">#REF!,#REF!,#REF!</definedName>
    <definedName name="Z_6E40955B_C2F5_11D5_A6F7_009027BEE7F1_.wvu.Cols" hidden="1">#REF!,#REF!,#REF!</definedName>
    <definedName name="Z_6E40955B_C2F5_11D5_A6F7_009027BEE7F1_.wvu.FilterData" localSheetId="1" hidden="1">#REF!</definedName>
    <definedName name="Z_6E40955B_C2F5_11D5_A6F7_009027BEE7F1_.wvu.FilterData" hidden="1">#REF!</definedName>
    <definedName name="Z_6E40955B_C2F5_11D5_A6F7_009027BEE7F1_.wvu.PrintArea" localSheetId="1" hidden="1">#REF!</definedName>
    <definedName name="Z_6E40955B_C2F5_11D5_A6F7_009027BEE7F1_.wvu.PrintArea" hidden="1">#REF!</definedName>
    <definedName name="Z_6E40955B_C2F5_11D5_A6F7_009027BEE7F1_.wvu.PrintTitles" localSheetId="1" hidden="1">#REF!</definedName>
    <definedName name="Z_6E40955B_C2F5_11D5_A6F7_009027BEE7F1_.wvu.PrintTitles" hidden="1">#REF!</definedName>
    <definedName name="Z_6E40955B_C2F5_11D5_A6F7_009027BEE7F1_.wvu.Rows" localSheetId="1" hidden="1">#REF!,#REF!</definedName>
    <definedName name="Z_6E40955B_C2F5_11D5_A6F7_009027BEE7F1_.wvu.Rows" hidden="1">#REF!,#REF!</definedName>
    <definedName name="Z_901DD601_3312_11D5_8F89_00010215A1CA_.wvu.Rows" localSheetId="1" hidden="1">#REF!,#REF!</definedName>
    <definedName name="Z_901DD601_3312_11D5_8F89_00010215A1CA_.wvu.Rows" hidden="1">#REF!,#REF!</definedName>
    <definedName name="Z_A158D6E1_ED44_11D4_A6F7_00508B654028_.wvu.Cols" localSheetId="1" hidden="1">#REF!,#REF!</definedName>
    <definedName name="Z_A158D6E1_ED44_11D4_A6F7_00508B654028_.wvu.Cols" hidden="1">#REF!,#REF!</definedName>
    <definedName name="Z_A158D6E1_ED44_11D4_A6F7_00508B654028_.wvu.FilterData" localSheetId="1" hidden="1">#REF!</definedName>
    <definedName name="Z_A158D6E1_ED44_11D4_A6F7_00508B654028_.wvu.FilterData" hidden="1">#REF!</definedName>
    <definedName name="Z_A158D6E1_ED44_11D4_A6F7_00508B654028_.wvu.PrintArea" localSheetId="1" hidden="1">#REF!</definedName>
    <definedName name="Z_A158D6E1_ED44_11D4_A6F7_00508B654028_.wvu.PrintArea" hidden="1">#REF!</definedName>
    <definedName name="Z_A158D6E1_ED44_11D4_A6F7_00508B654028_.wvu.Rows" localSheetId="1" hidden="1">#REF!,#REF!</definedName>
    <definedName name="Z_A158D6E1_ED44_11D4_A6F7_00508B654028_.wvu.Rows" hidden="1">#REF!,#REF!</definedName>
    <definedName name="Z_ADA92181_C3E4_11D5_A6F7_00508B6A7686_.wvu.Cols" localSheetId="1" hidden="1">#REF!,#REF!,#REF!</definedName>
    <definedName name="Z_ADA92181_C3E4_11D5_A6F7_00508B6A7686_.wvu.Cols" hidden="1">#REF!,#REF!,#REF!</definedName>
    <definedName name="Z_ADA92181_C3E4_11D5_A6F7_00508B6A7686_.wvu.FilterData" localSheetId="1" hidden="1">#REF!</definedName>
    <definedName name="Z_ADA92181_C3E4_11D5_A6F7_00508B6A7686_.wvu.FilterData" hidden="1">#REF!</definedName>
    <definedName name="Z_ADA92181_C3E4_11D5_A6F7_00508B6A7686_.wvu.PrintArea" localSheetId="1" hidden="1">#REF!</definedName>
    <definedName name="Z_ADA92181_C3E4_11D5_A6F7_00508B6A7686_.wvu.PrintArea" hidden="1">#REF!</definedName>
    <definedName name="Z_ADA92181_C3E4_11D5_A6F7_00508B6A7686_.wvu.PrintTitles" localSheetId="1" hidden="1">#REF!</definedName>
    <definedName name="Z_ADA92181_C3E4_11D5_A6F7_00508B6A7686_.wvu.PrintTitles" hidden="1">#REF!</definedName>
    <definedName name="Z_ADA92181_C3E4_11D5_A6F7_00508B6A7686_.wvu.Rows" localSheetId="1" hidden="1">#REF!,#REF!</definedName>
    <definedName name="Z_ADA92181_C3E4_11D5_A6F7_00508B6A7686_.wvu.Rows" hidden="1">#REF!,#REF!</definedName>
    <definedName name="Z_D4FBBAF2_ED2F_11D4_A6F7_00508B6540C5_.wvu.FilterData" localSheetId="1" hidden="1">#REF!</definedName>
    <definedName name="Z_D4FBBAF2_ED2F_11D4_A6F7_00508B6540C5_.wvu.FilterData" hidden="1">#REF!</definedName>
    <definedName name="Z_D9E68341_C2F0_11D5_A6F7_00508B6540C5_.wvu.Cols" localSheetId="1" hidden="1">#REF!,#REF!,#REF!</definedName>
    <definedName name="Z_D9E68341_C2F0_11D5_A6F7_00508B6540C5_.wvu.Cols" hidden="1">#REF!,#REF!,#REF!</definedName>
    <definedName name="Z_D9E68341_C2F0_11D5_A6F7_00508B6540C5_.wvu.FilterData" localSheetId="1" hidden="1">#REF!</definedName>
    <definedName name="Z_D9E68341_C2F0_11D5_A6F7_00508B6540C5_.wvu.FilterData" hidden="1">#REF!</definedName>
    <definedName name="Z_D9E68341_C2F0_11D5_A6F7_00508B6540C5_.wvu.PrintArea" localSheetId="1" hidden="1">#REF!</definedName>
    <definedName name="Z_D9E68341_C2F0_11D5_A6F7_00508B6540C5_.wvu.PrintArea" hidden="1">#REF!</definedName>
    <definedName name="Z_D9E68341_C2F0_11D5_A6F7_00508B6540C5_.wvu.PrintTitles" localSheetId="1" hidden="1">#REF!</definedName>
    <definedName name="Z_D9E68341_C2F0_11D5_A6F7_00508B6540C5_.wvu.PrintTitles" hidden="1">#REF!</definedName>
    <definedName name="Z_D9E68341_C2F0_11D5_A6F7_00508B6540C5_.wvu.Rows" localSheetId="1" hidden="1">#REF!</definedName>
    <definedName name="Z_D9E68341_C2F0_11D5_A6F7_00508B6540C5_.wvu.Rows" hidden="1">#REF!</definedName>
    <definedName name="zzz" hidden="1">{"FCF",#N/A,FALSE,"Results"}</definedName>
    <definedName name="аа" hidden="1">{"Valuation_Common",#N/A,FALSE,"Valuation"}</definedName>
    <definedName name="ааа" hidden="1">{#N/A,#N/A,FALSE,"Aging Summary";#N/A,#N/A,FALSE,"Ratio Analysis";#N/A,#N/A,FALSE,"Test 120 Day Accts";#N/A,#N/A,FALSE,"Tickmarks"}</definedName>
    <definedName name="ааппп" hidden="1">{"Valuation_Common",#N/A,FALSE,"Valuation"}</definedName>
    <definedName name="авепо" hidden="1">{"Valuation_Common",#N/A,FALSE,"Valuation"}</definedName>
    <definedName name="аппрр" hidden="1">{"Valuation_Common",#N/A,FALSE,"Valuation"}</definedName>
    <definedName name="борт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борт2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ла" hidden="1">{#N/A,#N/A,FALSE,"Aging Summary";#N/A,#N/A,FALSE,"Ratio Analysis";#N/A,#N/A,FALSE,"Test 120 Day Accts";#N/A,#N/A,FALSE,"Tickmarks"}</definedName>
    <definedName name="вс" hidden="1">{#N/A,#N/A,FALSE,"Aging Summary";#N/A,#N/A,FALSE,"Ratio Analysis";#N/A,#N/A,FALSE,"Test 120 Day Accts";#N/A,#N/A,FALSE,"Tickmarks"}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ддддддд" hidden="1">{"Valuation_Common",#N/A,FALSE,"Valuation"}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опия2" hidden="1">{#N/A,#N/A,FALSE,"Aging Summary";#N/A,#N/A,FALSE,"Ratio Analysis";#N/A,#N/A,FALSE,"Test 120 Day Accts";#N/A,#N/A,FALSE,"Tickmarks"}</definedName>
    <definedName name="лист" hidden="1">{"Valuation_Common",#N/A,FALSE,"Valuation"}</definedName>
    <definedName name="лллллллллллл" hidden="1">{"Valuation_Common",#N/A,FALSE,"Valuation"}</definedName>
    <definedName name="о" hidden="1">{"Valuation_Common",#N/A,FALSE,"Valuation"}</definedName>
    <definedName name="од" hidden="1">{"Valuation_Common",#N/A,FALSE,"Valuation"}</definedName>
    <definedName name="олдж" hidden="1">{"Valuation_Common",#N/A,FALSE,"Valuation"}</definedName>
    <definedName name="ощ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потери1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потери2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прибыль3" hidden="1">{#N/A,#N/A,TRUE,"Лист1";#N/A,#N/A,TRUE,"Лист2";#N/A,#N/A,TRUE,"Лист3"}</definedName>
    <definedName name="привет" hidden="1">{"Valuation_Common",#N/A,FALSE,"Valuation"}</definedName>
    <definedName name="пыпыппывапа" localSheetId="1" hidden="1">#REF!,#REF!,#REF!</definedName>
    <definedName name="пыпыппывапа" hidden="1">#REF!,#REF!,#REF!</definedName>
    <definedName name="Разное" hidden="1">{"Valuation_Common",#N/A,FALSE,"Valuation"}</definedName>
    <definedName name="рис1" hidden="1">{#N/A,#N/A,TRUE,"Лист1";#N/A,#N/A,TRUE,"Лист2";#N/A,#N/A,TRUE,"Лист3"}</definedName>
    <definedName name="рррррррррр" hidden="1">{"Valuation_Common",#N/A,FALSE,"Valuation"}</definedName>
    <definedName name="Самосвалы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тп" hidden="1">{#N/A,#N/A,TRUE,"Лист1";#N/A,#N/A,TRUE,"Лист2";#N/A,#N/A,TRUE,"Лист3"}</definedName>
    <definedName name="ттт" hidden="1">{"Valuation_Common",#N/A,FALSE,"Valuation"}</definedName>
    <definedName name="ттттттттттттллллл" hidden="1">{"Valuation_Common",#N/A,FALSE,"Valuation"}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ф" hidden="1">{#N/A,#N/A,FALSE,"Aging Summary";#N/A,#N/A,FALSE,"Ratio Analysis";#N/A,#N/A,FALSE,"Test 120 Day Accts";#N/A,#N/A,FALSE,"Tickmarks"}</definedName>
    <definedName name="фига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фывыфвыфв" localSheetId="1" hidden="1">#REF!</definedName>
    <definedName name="фывыфвыфв" hidden="1">#REF!</definedName>
    <definedName name="ыуаы" hidden="1">{#N/A,#N/A,TRUE,"Лист1";#N/A,#N/A,TRUE,"Лист2";#N/A,#N/A,TRUE,"Лист3"}</definedName>
    <definedName name="юю" hidden="1">{"Valuation_Common",#N/A,FALSE,"Valuation"}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4" l="1"/>
  <c r="Y12" i="4" l="1"/>
  <c r="I18" i="4"/>
  <c r="Y25" i="4" l="1"/>
  <c r="U25" i="4"/>
  <c r="O25" i="4"/>
  <c r="M25" i="4"/>
  <c r="K25" i="4"/>
  <c r="I25" i="4"/>
  <c r="Y24" i="4"/>
  <c r="L24" i="4"/>
  <c r="K24" i="4"/>
  <c r="J24" i="4"/>
  <c r="I24" i="4"/>
  <c r="Y21" i="4"/>
  <c r="U21" i="4"/>
  <c r="O21" i="4"/>
  <c r="M21" i="4"/>
  <c r="L21" i="4"/>
  <c r="K21" i="4"/>
  <c r="J21" i="4"/>
  <c r="I21" i="4"/>
  <c r="E19" i="4"/>
  <c r="E18" i="4"/>
  <c r="E17" i="4"/>
  <c r="E16" i="4"/>
  <c r="E15" i="4"/>
  <c r="E14" i="4"/>
  <c r="E12" i="4"/>
  <c r="E11" i="4" s="1"/>
  <c r="E10" i="4"/>
  <c r="E9" i="4"/>
  <c r="Y25" i="1"/>
  <c r="Y24" i="1"/>
  <c r="U25" i="1"/>
  <c r="O25" i="1"/>
  <c r="M25" i="1"/>
  <c r="L24" i="1"/>
  <c r="K25" i="1"/>
  <c r="K24" i="1"/>
  <c r="J24" i="1"/>
  <c r="I25" i="1"/>
  <c r="I24" i="1"/>
  <c r="K21" i="1"/>
  <c r="L21" i="1"/>
  <c r="U21" i="1"/>
  <c r="Y21" i="1"/>
  <c r="O21" i="1"/>
  <c r="M21" i="1"/>
  <c r="J21" i="1"/>
  <c r="I21" i="1"/>
  <c r="E13" i="4" l="1"/>
  <c r="E15" i="1"/>
  <c r="E16" i="1"/>
  <c r="E17" i="1"/>
  <c r="E18" i="1"/>
  <c r="E19" i="1"/>
  <c r="E14" i="1"/>
  <c r="E12" i="1"/>
  <c r="E10" i="1"/>
  <c r="E11" i="1" l="1"/>
  <c r="E8" i="4"/>
  <c r="E9" i="1"/>
  <c r="E13" i="1"/>
  <c r="B4" i="4" l="1"/>
  <c r="E8" i="1"/>
  <c r="B4" i="1" s="1"/>
</calcChain>
</file>

<file path=xl/sharedStrings.xml><?xml version="1.0" encoding="utf-8"?>
<sst xmlns="http://schemas.openxmlformats.org/spreadsheetml/2006/main" count="160" uniqueCount="34">
  <si>
    <t>Статья</t>
  </si>
  <si>
    <t xml:space="preserve">Тип </t>
  </si>
  <si>
    <t>Источник</t>
  </si>
  <si>
    <t>Компания  </t>
  </si>
  <si>
    <t>Итого</t>
  </si>
  <si>
    <t>Квартал 1</t>
  </si>
  <si>
    <t>Квартал 2</t>
  </si>
  <si>
    <t>Квартал 3</t>
  </si>
  <si>
    <t>Квартал 4</t>
  </si>
  <si>
    <t>ЗАТРАТЫ ИТОГО</t>
  </si>
  <si>
    <t>2.1 УСЛУГИ</t>
  </si>
  <si>
    <t>Сертификация межсетевых экранов</t>
  </si>
  <si>
    <t>CAPEX</t>
  </si>
  <si>
    <t>Амортизация текущего периода</t>
  </si>
  <si>
    <t xml:space="preserve">АО «Петербургская сбытовая компания» </t>
  </si>
  <si>
    <t>2.2 ЗАТРАТЫ НА ПЕРСОНАЛ</t>
  </si>
  <si>
    <t>Премиальный фонд проекта</t>
  </si>
  <si>
    <t>OPEX</t>
  </si>
  <si>
    <t>Расходы, относимые на себестоимость, обеспечиваемые за счет ТБР</t>
  </si>
  <si>
    <t xml:space="preserve">2.3 МАТЕРИАЛЫ </t>
  </si>
  <si>
    <t>Приобретение МСЭ FortiGate</t>
  </si>
  <si>
    <t>Приобретение оборудования,  ПО (NAD+SIEM), проектирование и внедрение системы защиты</t>
  </si>
  <si>
    <t>Приобретение оборудования и ПО (IDM+SandBox),  модернизация системы защиты</t>
  </si>
  <si>
    <t>Техническая поддержка программного обеспечения защиты информации и ИБ</t>
  </si>
  <si>
    <t>Дистрибутивы</t>
  </si>
  <si>
    <t>Лицензия на ПО Microsoft</t>
  </si>
  <si>
    <t xml:space="preserve">- </t>
  </si>
  <si>
    <t>Проект:</t>
  </si>
  <si>
    <t>Дата старта:</t>
  </si>
  <si>
    <t>Дата окончания:</t>
  </si>
  <si>
    <t>Общая  плановая стоимость проекта, млн.руб. (без НДС)</t>
  </si>
  <si>
    <t>15.01.0311 «Реализация мероприятий Программы развития информационной безопасности в АО «Петербургская сбытовая компания»</t>
  </si>
  <si>
    <t>Итого (OPEX+CAPEX)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</si>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</sst>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b/>
      <sz val="7"/>
      <color rgb="FF000000"/>
      <name val="Times New Roman"/>
      <family val="1"/>
      <charset val="204"/>
    </font>
    <font>
      <b/>
      <sz val="6"/>
      <color rgb="FFFFFFFF"/>
      <name val="Times New Roman"/>
      <family val="1"/>
      <charset val="204"/>
    </font>
    <font>
      <sz val="6"/>
      <color rgb="FFFFFFFF"/>
      <name val="Times New Roman"/>
      <family val="1"/>
      <charset val="204"/>
    </font>
    <font>
      <b/>
      <sz val="7"/>
      <color rgb="FFFFFFFF"/>
      <name val="Times New Roman"/>
      <family val="1"/>
      <charset val="204"/>
    </font>
    <font>
      <sz val="7"/>
      <color rgb="FFFFFFFF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4" fillId="0" borderId="0"/>
    <xf numFmtId="0" fontId="15" fillId="0" borderId="0"/>
    <xf numFmtId="0" fontId="16" fillId="0" borderId="0"/>
    <xf numFmtId="0" fontId="14" fillId="0" borderId="0"/>
  </cellStyleXfs>
  <cellXfs count="50">
    <xf numFmtId="0" fontId="0" fillId="0" borderId="0" xfId="0"/>
    <xf numFmtId="4" fontId="0" fillId="0" borderId="0" xfId="0" applyNumberFormat="1"/>
    <xf numFmtId="0" fontId="1" fillId="2" borderId="1" xfId="0" applyFont="1" applyFill="1" applyBorder="1" applyAlignment="1">
      <alignment vertical="center" textRotation="90" wrapText="1"/>
    </xf>
    <xf numFmtId="0" fontId="1" fillId="2" borderId="1" xfId="0" applyFont="1" applyFill="1" applyBorder="1" applyAlignment="1">
      <alignment vertical="center" textRotation="90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textRotation="90"/>
    </xf>
    <xf numFmtId="0" fontId="1" fillId="0" borderId="1" xfId="0" applyFont="1" applyBorder="1" applyAlignment="1">
      <alignment vertical="center" textRotation="90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4" fontId="6" fillId="0" borderId="1" xfId="0" applyNumberFormat="1" applyFont="1" applyBorder="1" applyAlignment="1">
      <alignment horizontal="right" vertical="center" wrapText="1"/>
    </xf>
    <xf numFmtId="0" fontId="5" fillId="3" borderId="1" xfId="0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4" fontId="5" fillId="3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vertical="center"/>
    </xf>
    <xf numFmtId="4" fontId="6" fillId="4" borderId="1" xfId="0" applyNumberFormat="1" applyFont="1" applyFill="1" applyBorder="1" applyAlignment="1">
      <alignment vertical="center"/>
    </xf>
    <xf numFmtId="4" fontId="6" fillId="4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Fill="1"/>
    <xf numFmtId="0" fontId="9" fillId="0" borderId="0" xfId="0" applyFont="1" applyAlignment="1">
      <alignment horizontal="right" wrapText="1"/>
    </xf>
    <xf numFmtId="3" fontId="8" fillId="0" borderId="0" xfId="0" applyNumberFormat="1" applyFont="1"/>
    <xf numFmtId="14" fontId="8" fillId="0" borderId="0" xfId="0" applyNumberFormat="1" applyFont="1" applyFill="1" applyAlignment="1">
      <alignment horizontal="right"/>
    </xf>
    <xf numFmtId="0" fontId="8" fillId="0" borderId="1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/>
    </xf>
    <xf numFmtId="0" fontId="8" fillId="0" borderId="0" xfId="0" applyFont="1"/>
    <xf numFmtId="3" fontId="11" fillId="0" borderId="0" xfId="0" applyNumberFormat="1" applyFont="1"/>
    <xf numFmtId="0" fontId="8" fillId="0" borderId="0" xfId="0" applyFont="1" applyBorder="1"/>
    <xf numFmtId="0" fontId="10" fillId="0" borderId="0" xfId="0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right" vertical="center"/>
    </xf>
    <xf numFmtId="3" fontId="7" fillId="4" borderId="1" xfId="0" applyNumberFormat="1" applyFont="1" applyFill="1" applyBorder="1" applyAlignment="1">
      <alignment horizontal="right" vertical="center"/>
    </xf>
    <xf numFmtId="3" fontId="7" fillId="0" borderId="1" xfId="0" applyNumberFormat="1" applyFont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vertical="center"/>
    </xf>
    <xf numFmtId="4" fontId="13" fillId="4" borderId="1" xfId="0" applyNumberFormat="1" applyFont="1" applyFill="1" applyBorder="1" applyAlignment="1">
      <alignment horizontal="right" vertical="center"/>
    </xf>
    <xf numFmtId="165" fontId="0" fillId="0" borderId="0" xfId="0" applyNumberFormat="1"/>
    <xf numFmtId="164" fontId="0" fillId="0" borderId="0" xfId="0" applyNumberFormat="1"/>
    <xf numFmtId="164" fontId="11" fillId="0" borderId="0" xfId="0" applyNumberFormat="1" applyFont="1"/>
    <xf numFmtId="164" fontId="8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</cellXfs>
  <cellStyles count="5">
    <cellStyle name="Normal_SHEET" xfId="3" xr:uid="{3197D6D6-FC98-47F9-AC29-41F89AE056A5}"/>
    <cellStyle name="Обычный" xfId="0" builtinId="0"/>
    <cellStyle name="Обычный 19" xfId="1" xr:uid="{482C05FE-AF7A-4A4E-B94C-DBE5020A9E16}"/>
    <cellStyle name="Обычный 2 10" xfId="2" xr:uid="{2FD7156C-E072-49D7-A528-857EB5720D69}"/>
    <cellStyle name="Обычный 2 12" xfId="4" xr:uid="{86EF8746-F966-4B8D-AA50-3961A0780E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s0100\Data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rao.ru\test\WINDOWS\TEMP\notesFFF692\&#1053;&#1047;&#1057;%20&#1050;&#1058;&#1069;&#106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TREND_tengis&amp;emba"/>
      <sheetName val="стр.145 рос. исп"/>
      <sheetName val="BS_h&amp;#38;p"/>
      <sheetName val="IS_h&amp;#38;p"/>
      <sheetName val="TREND_tengis&amp;#38;emba"/>
      <sheetName val="FES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Proforma 2010"/>
      <sheetName val="МОЭСК_РЭТО"/>
      <sheetName val="ДЗ_КЗ"/>
      <sheetName val="Регионы"/>
      <sheetName val="Sheet1"/>
      <sheetName val="Баланс ээ"/>
      <sheetName val="Баланс мощности"/>
      <sheetName val="ЭСО"/>
      <sheetName val="Справочник"/>
      <sheetName val="Рег генер"/>
      <sheetName val="сети"/>
      <sheetName val="regs"/>
      <sheetName val="Свод"/>
      <sheetName val="Справочники"/>
      <sheetName val="ДЗО-6"/>
      <sheetName val="GLC_Market_Approach"/>
      <sheetName val="Operating_Data"/>
      <sheetName val="Read_me_first"/>
      <sheetName val="Master_Inputs_Start_here"/>
      <sheetName val="Ф1_АТЭЦ"/>
      <sheetName val="Ф1_ЕТЭЦ"/>
      <sheetName val="Ф1_НГРЭС"/>
      <sheetName val="Ф1_ПТЭЦ"/>
      <sheetName val="Ф1_ЩГРЭС"/>
      <sheetName val="Ф_2_АТЭЦ"/>
      <sheetName val="Ф2_ЕТЭЦ"/>
      <sheetName val="Ф_2_НГРЭС"/>
      <sheetName val="Ф2_ПТЭЦ"/>
      <sheetName val="Ф_2_ЩГРЭС"/>
      <sheetName val="Ввод_данных_ЩГРЭС"/>
      <sheetName val="Ввод_общих_данных"/>
      <sheetName val="Расчет_тарифов_и_выручки"/>
      <sheetName val="стр_145_рос__исп"/>
      <sheetName val="Производство_электроэнергии"/>
      <sheetName val="Т19_1"/>
      <sheetName val="Proforma_2010"/>
      <sheetName val="Баланс_ээ"/>
      <sheetName val="Баланс_мощности"/>
      <sheetName val="Рег_генер"/>
      <sheetName val="12-03 Lease LT mov summary_"/>
      <sheetName val="12-03 Lease ST mov summary_"/>
      <sheetName val="12-03 LT Lease - краткосрочн"/>
      <sheetName val="12-03 LT Lease - долгосроч"/>
      <sheetName val="Проводки"/>
      <sheetName val="Расчет 30.09.2019"/>
      <sheetName val="Расчет 30.06.2019"/>
      <sheetName val="28.06.2019"/>
      <sheetName val="Расчет 31.03.2019"/>
      <sheetName val="28.03.2019"/>
      <sheetName val="новое_в_методе"/>
      <sheetName val="итог 2018 г."/>
      <sheetName val="новыйОБъект ОС"/>
      <sheetName val="30.09.2018_реестр"/>
      <sheetName val="РСБУ_2017_2018"/>
      <sheetName val="Прогноз инфляции"/>
      <sheetName val="Расчет 31.12.2018"/>
      <sheetName val="Расчет 30.09.2018"/>
      <sheetName val="Расчет 30.06.2018"/>
      <sheetName val="Расчет 31.03.2018"/>
      <sheetName val="Расчет 31.12.2017"/>
      <sheetName val="Расчет 30.09.2017"/>
      <sheetName val="Расчет 30.06.2017"/>
      <sheetName val="Расчет 31.03.2017"/>
      <sheetName val="Расчет 31.12.2016"/>
      <sheetName val="29.06.2018"/>
      <sheetName val="31.03.2018"/>
      <sheetName val="Итог 2017 г."/>
      <sheetName val="ставки ЦБ_РФ_2018"/>
      <sheetName val="01.2017 г."/>
      <sheetName val="03.2017 г."/>
      <sheetName val="06.2017 г. "/>
      <sheetName val="Здания"/>
      <sheetName val="в руб._2017"/>
      <sheetName val="в руб._2016"/>
      <sheetName val="2016_отч_по_проводкам"/>
      <sheetName val="USD rates"/>
      <sheetName val="БДР"/>
      <sheetName val="Б_Г"/>
      <sheetName val="Бюджет"/>
      <sheetName val="Data"/>
      <sheetName val="Inventories"/>
      <sheetName val="GLC_Market_Approach1"/>
      <sheetName val="Operating_Data1"/>
      <sheetName val="Read_me_first1"/>
      <sheetName val="Master_Inputs_Start_here1"/>
      <sheetName val="Ф1_АТЭЦ1"/>
      <sheetName val="Ф1_ЕТЭЦ1"/>
      <sheetName val="Ф1_НГРЭС1"/>
      <sheetName val="Ф1_ПТЭЦ1"/>
      <sheetName val="Ф1_ЩГРЭС1"/>
      <sheetName val="Ф_2_АТЭЦ1"/>
      <sheetName val="Ф2_ЕТЭЦ1"/>
      <sheetName val="Ф_2_НГРЭС1"/>
      <sheetName val="Ф2_ПТЭЦ1"/>
      <sheetName val="Ф_2_ЩГРЭС1"/>
      <sheetName val="Ввод_данных_ЩГРЭС1"/>
      <sheetName val="Ввод_общих_данных1"/>
      <sheetName val="Расчет_тарифов_и_выручки1"/>
      <sheetName val="стр_145_рос__исп1"/>
      <sheetName val="Производство_электроэнергии1"/>
      <sheetName val="Т19_11"/>
      <sheetName val="Proforma_20101"/>
      <sheetName val="НСИ Не ТН"/>
      <sheetName val="показатели"/>
      <sheetName val="4"/>
      <sheetName val="Незав.пр-во "/>
      <sheetName val="Лист2"/>
      <sheetName val="assump"/>
      <sheetName val="Ini"/>
      <sheetName val="Списки"/>
      <sheetName val="факт"/>
      <sheetName val=""/>
      <sheetName val="Assumptions and Inputs"/>
      <sheetName val="Master Input Sheet Start Here"/>
      <sheetName val="HBS initial"/>
      <sheetName val="Inputs Sheet"/>
      <sheetName val="Ввод данных Эл.2"/>
      <sheetName val="Ввод данных Эл. 1"/>
      <sheetName val="Ввод данных Эл.3"/>
      <sheetName val="Ввод данных Эл.4"/>
      <sheetName val="Ввод данных Эл. 5"/>
      <sheetName val="HIS initial"/>
      <sheetName val="Б1190-2"/>
      <sheetName val="Б1190-3"/>
      <sheetName val="Б1190"/>
      <sheetName val="Опции"/>
      <sheetName val="Проект"/>
      <sheetName val="Анализ"/>
      <sheetName val="Cost Allocation"/>
      <sheetName val="Grouplist"/>
      <sheetName val="Инфо"/>
      <sheetName val="Поправки"/>
      <sheetName val="XLR_NoRangeSheet"/>
      <sheetName val="предприятия"/>
      <sheetName val="Классиф_"/>
      <sheetName val="Затраты"/>
      <sheetName val="Groupings"/>
      <sheetName val="Список"/>
      <sheetName val="Дебиторы"/>
      <sheetName val="#ССЫЛКА"/>
      <sheetName val="PROJECT"/>
      <sheetName val="BALANCE"/>
      <sheetName val="в тенге"/>
      <sheetName val="Sheet11"/>
      <sheetName val="Лист1"/>
      <sheetName val="60 счет"/>
      <sheetName val="Master_Input_Sheet_Start_Here"/>
      <sheetName val="HBS_initial"/>
      <sheetName val="Inputs_Sheet"/>
      <sheetName val="Ввод_данных_Эл_2"/>
      <sheetName val="Ввод_данных_Эл__1"/>
      <sheetName val="Ввод_данных_Эл_3"/>
      <sheetName val="Ввод_данных_Эл_4"/>
      <sheetName val="Ввод_данных_Эл__5"/>
      <sheetName val="HIS_initial"/>
      <sheetName val="Cost_Allocation"/>
      <sheetName val="60_счет"/>
      <sheetName val="BISales"/>
      <sheetName val="незав. Домодедово"/>
      <sheetName val="Ф1"/>
      <sheetName val="Inputs"/>
      <sheetName val="Допущения"/>
      <sheetName val="Долг"/>
      <sheetName val="ПРР"/>
      <sheetName val="Предположения КАС"/>
      <sheetName val="Ф1 Актив 1-2"/>
      <sheetName val="затр_подх"/>
      <sheetName val="Смета"/>
      <sheetName val="6.Продажа квартир"/>
      <sheetName val="3.ЗАТРАТЫ"/>
      <sheetName val="Аренда Торговля"/>
      <sheetName val="Аренда СТО"/>
      <sheetName val="Дисконт"/>
      <sheetName val="общее"/>
      <sheetName val="исходное"/>
      <sheetName val="ДП_пессимист "/>
      <sheetName val="Glossary"/>
      <sheetName val="Содержание"/>
      <sheetName val="Исх_данные"/>
      <sheetName val="Потоки"/>
      <sheetName val="свед"/>
      <sheetName val="MGSN"/>
      <sheetName val="Rev"/>
      <sheetName val="Ф-1"/>
      <sheetName val="RAS BS+"/>
      <sheetName val="0_33"/>
      <sheetName val="Акты дебиторов"/>
      <sheetName val="comps"/>
      <sheetName val="CEZ_Model_16_m"/>
      <sheetName val="А_Произв-во"/>
      <sheetName val="вводные"/>
      <sheetName val="Коэф-ты"/>
      <sheetName val="Ст"/>
      <sheetName val="Valspar"/>
      <sheetName val="FX Adjustment"/>
      <sheetName val="BDG"/>
      <sheetName val="Paths"/>
      <sheetName val="INDEX"/>
      <sheetName val="Location (Naming)"/>
      <sheetName val="ProductBundleDefinition"/>
      <sheetName val="Location Handling"/>
      <sheetName val="ProductBundle (Naming)"/>
      <sheetName val="Location Cap"/>
      <sheetName val="ProcessMode Coefficients"/>
      <sheetName val="DEPR_NEW"/>
      <sheetName val="Natl Consult Reg."/>
      <sheetName val="Balance sheet"/>
      <sheetName val="Корр-ка_на_сост"/>
      <sheetName val="VAT"/>
      <sheetName val="Assumpt."/>
      <sheetName val="7.1"/>
      <sheetName val="6НК-cт."/>
      <sheetName val="Summary of Value"/>
      <sheetName val="Cash Flows"/>
      <sheetName val="Workings"/>
      <sheetName val="Macroeconomic Assumptions"/>
      <sheetName val="InputTD"/>
      <sheetName val="base-futur2"/>
      <sheetName val="прогноз"/>
      <sheetName val="номенк-будет-п"/>
      <sheetName val="общие сведения"/>
      <sheetName val="Док+Исх"/>
      <sheetName val="исход-итог"/>
      <sheetName val="ТЭП"/>
      <sheetName val="Метод остатка"/>
      <sheetName val="Brif_zdanie"/>
      <sheetName val="Выписка_РФИ"/>
      <sheetName val="Имущество_элементы"/>
      <sheetName val="констр"/>
      <sheetName val="график01.09.02"/>
      <sheetName val="график строительства"/>
      <sheetName val="исх 1"/>
      <sheetName val="СП-земля"/>
      <sheetName val="ОСЗ"/>
      <sheetName val="1.ИСХ "/>
      <sheetName val="9.ДП"/>
      <sheetName val="стр-во склад"/>
      <sheetName val="Сведение объект"/>
      <sheetName val="общие данные"/>
      <sheetName val="Исходник"/>
      <sheetName val="14.ДП"/>
      <sheetName val="7.ЗУ ГУИОН!"/>
      <sheetName val="Компания"/>
      <sheetName val="Сумм"/>
      <sheetName val="Статьи БДДС"/>
      <sheetName val="Doc_Name"/>
      <sheetName val="Коэф_выр-ки"/>
      <sheetName val="Коэф_затрат"/>
      <sheetName val="Спис_Объекты_недв"/>
      <sheetName val="восст"/>
      <sheetName val="1a. Beta extract"/>
      <sheetName val="А5"/>
      <sheetName val="Audit Results"/>
      <sheetName val="Audit Results Upper Stratum"/>
      <sheetName val="Planning"/>
      <sheetName val="Population Characteristics"/>
      <sheetName val="Main"/>
      <sheetName val="Related party"/>
      <sheetName val="Закупки"/>
      <sheetName val="Top Sheet"/>
      <sheetName val="Sampling Parameters"/>
      <sheetName val="Word lists"/>
      <sheetName val="SSF tables"/>
      <sheetName val="ИнвОпись"/>
      <sheetName val="Share Price 2002"/>
      <sheetName val="UNITSCHD"/>
      <sheetName val="PriceSummary"/>
      <sheetName val="сравнение по удаленности"/>
      <sheetName val="Аренда"/>
      <sheetName val="ЗУ_торг"/>
      <sheetName val="Sheet5"/>
      <sheetName val="Assumptions"/>
      <sheetName val="ЗП"/>
      <sheetName val="ЗУ 2015"/>
      <sheetName val="BS_h_p"/>
      <sheetName val="IS_h_p"/>
      <sheetName val="Source"/>
      <sheetName val="Спр"/>
      <sheetName val="B-4"/>
      <sheetName val="Prelim Cost"/>
      <sheetName val="Excav. Prod"/>
      <sheetName val="Rainfall"/>
      <sheetName val="Equip HR"/>
      <sheetName val="Travel &amp; Fuel"/>
      <sheetName val="Gen Data"/>
      <sheetName val="кедровский"/>
      <sheetName val="время"/>
      <sheetName val="справочник для НС "/>
      <sheetName val="Лист7"/>
      <sheetName val="list"/>
      <sheetName val="Dropdown"/>
      <sheetName val="Calc"/>
      <sheetName val="PPA AA"/>
      <sheetName val="Lists"/>
      <sheetName val="Income Statement"/>
      <sheetName val="Группы"/>
      <sheetName val="X"/>
      <sheetName val="X1"/>
      <sheetName val="+5610.04"/>
      <sheetName val="незав__Домодедово"/>
      <sheetName val="Предположения_КАС"/>
      <sheetName val="RAS_BS+"/>
      <sheetName val="Natl_Consult_Reg_"/>
      <sheetName val="Balance_sheet"/>
      <sheetName val="Master_Input_Sheet_Start_Here1"/>
      <sheetName val="HBS_initial1"/>
      <sheetName val="Inputs_Sheet1"/>
      <sheetName val="Ввод_данных_Эл_21"/>
      <sheetName val="Ввод_данных_Эл__11"/>
      <sheetName val="Ввод_данных_Эл_31"/>
      <sheetName val="Ввод_данных_Эл_41"/>
      <sheetName val="Ввод_данных_Эл__51"/>
      <sheetName val="HIS_initial1"/>
      <sheetName val="Cost_Allocation1"/>
      <sheetName val="RAS_BS+1"/>
      <sheetName val="60_счет1"/>
      <sheetName val="незав__Домодедово1"/>
      <sheetName val="Предположения_КАС1"/>
      <sheetName val="Natl_Consult_Reg_1"/>
      <sheetName val="Balance_sheet1"/>
      <sheetName val="GLC_Market_Approach2"/>
      <sheetName val="Operating_Data2"/>
      <sheetName val="Read_me_first2"/>
      <sheetName val="Master_Inputs_Start_here2"/>
      <sheetName val="Ф1_АТЭЦ2"/>
      <sheetName val="Ф1_ЕТЭЦ2"/>
      <sheetName val="Ф1_НГРЭС2"/>
      <sheetName val="Ф1_ПТЭЦ2"/>
      <sheetName val="Ф1_ЩГРЭС2"/>
      <sheetName val="Ф_2_АТЭЦ2"/>
      <sheetName val="Ф2_ЕТЭЦ2"/>
      <sheetName val="Ф_2_НГРЭС2"/>
      <sheetName val="Ф2_ПТЭЦ2"/>
      <sheetName val="Ф_2_ЩГРЭС2"/>
      <sheetName val="Ввод_данных_ЩГРЭС2"/>
      <sheetName val="Ввод_общих_данных2"/>
      <sheetName val="Расчет_тарифов_и_выручки2"/>
      <sheetName val="Master_Input_Sheet_Start_Here2"/>
      <sheetName val="HBS_initial2"/>
      <sheetName val="Inputs_Sheet2"/>
      <sheetName val="Ввод_данных_Эл_22"/>
      <sheetName val="Ввод_данных_Эл__12"/>
      <sheetName val="Ввод_данных_Эл_32"/>
      <sheetName val="Ввод_данных_Эл_42"/>
      <sheetName val="Ввод_данных_Эл__52"/>
      <sheetName val="HIS_initial2"/>
      <sheetName val="Производство_электроэнергии2"/>
      <sheetName val="Т19_12"/>
      <sheetName val="Cost_Allocation2"/>
      <sheetName val="RAS_BS+2"/>
      <sheetName val="60_счет2"/>
      <sheetName val="незав__Домодедово2"/>
      <sheetName val="Предположения_КАС2"/>
      <sheetName val="Natl_Consult_Reg_2"/>
      <sheetName val="Balance_sheet2"/>
      <sheetName val="GLC_Market_Approach3"/>
      <sheetName val="Operating_Data3"/>
      <sheetName val="Read_me_first3"/>
      <sheetName val="Master_Inputs_Start_here3"/>
      <sheetName val="Ф1_АТЭЦ3"/>
      <sheetName val="Ф1_ЕТЭЦ3"/>
      <sheetName val="Ф1_НГРЭС3"/>
      <sheetName val="Ф1_ПТЭЦ3"/>
      <sheetName val="Ф1_ЩГРЭС3"/>
      <sheetName val="Ф_2_АТЭЦ3"/>
      <sheetName val="Ф2_ЕТЭЦ3"/>
      <sheetName val="Ф_2_НГРЭС3"/>
      <sheetName val="Ф2_ПТЭЦ3"/>
      <sheetName val="Ф_2_ЩГРЭС3"/>
      <sheetName val="Ввод_данных_ЩГРЭС3"/>
      <sheetName val="Ввод_общих_данных3"/>
      <sheetName val="Расчет_тарифов_и_выручки3"/>
      <sheetName val="Master_Input_Sheet_Start_Here3"/>
      <sheetName val="HBS_initial3"/>
      <sheetName val="Inputs_Sheet3"/>
      <sheetName val="Ввод_данных_Эл_23"/>
      <sheetName val="Ввод_данных_Эл__13"/>
      <sheetName val="Ввод_данных_Эл_33"/>
      <sheetName val="Ввод_данных_Эл_43"/>
      <sheetName val="Ввод_данных_Эл__53"/>
      <sheetName val="HIS_initial3"/>
      <sheetName val="Производство_электроэнергии3"/>
      <sheetName val="Т19_13"/>
      <sheetName val="Cost_Allocation3"/>
      <sheetName val="RAS_BS+3"/>
      <sheetName val="60_счет3"/>
      <sheetName val="незав__Домодедово3"/>
      <sheetName val="Предположения_КАС3"/>
      <sheetName val="Natl_Consult_Reg_3"/>
      <sheetName val="Balance_sheet3"/>
      <sheetName val="GLC_Market_Approach4"/>
      <sheetName val="Operating_Data4"/>
      <sheetName val="Read_me_first4"/>
      <sheetName val="Master_Inputs_Start_here4"/>
      <sheetName val="Ф1_АТЭЦ4"/>
      <sheetName val="Ф1_ЕТЭЦ4"/>
      <sheetName val="Ф1_НГРЭС4"/>
      <sheetName val="Ф1_ПТЭЦ4"/>
      <sheetName val="Ф1_ЩГРЭС4"/>
      <sheetName val="Ф_2_АТЭЦ4"/>
      <sheetName val="Ф2_ЕТЭЦ4"/>
      <sheetName val="Ф_2_НГРЭС4"/>
      <sheetName val="Ф2_ПТЭЦ4"/>
      <sheetName val="Ф_2_ЩГРЭС4"/>
      <sheetName val="Ввод_данных_ЩГРЭС4"/>
      <sheetName val="Ввод_общих_данных4"/>
      <sheetName val="Расчет_тарифов_и_выручки4"/>
      <sheetName val="Master_Input_Sheet_Start_Here4"/>
      <sheetName val="HBS_initial4"/>
      <sheetName val="Inputs_Sheet4"/>
      <sheetName val="Ввод_данных_Эл_24"/>
      <sheetName val="Ввод_данных_Эл__14"/>
      <sheetName val="Ввод_данных_Эл_34"/>
      <sheetName val="Ввод_данных_Эл_44"/>
      <sheetName val="Ввод_данных_Эл__54"/>
      <sheetName val="HIS_initial4"/>
      <sheetName val="Производство_электроэнергии4"/>
      <sheetName val="Т19_14"/>
      <sheetName val="Cost_Allocation4"/>
      <sheetName val="RAS_BS+4"/>
      <sheetName val="60_счет4"/>
      <sheetName val="незав__Домодедово4"/>
      <sheetName val="Предположения_КАС4"/>
      <sheetName val="Natl_Consult_Reg_4"/>
      <sheetName val="Balance_sheet4"/>
      <sheetName val="Фин.вложения"/>
      <sheetName val="VFI"/>
      <sheetName val="LTRate"/>
      <sheetName val="Ки"/>
      <sheetName val="Regions"/>
      <sheetName val="Tab1"/>
      <sheetName val="Tab2-X"/>
      <sheetName val="Tab2-1"/>
      <sheetName val="Tab3"/>
      <sheetName val="CAD"/>
      <sheetName val="списки госконтрактов"/>
      <sheetName val="Списки контрактов"/>
      <sheetName val="Справочник для ПП "/>
      <sheetName val="s"/>
      <sheetName val="Дата"/>
      <sheetName val="Util Penalty"/>
      <sheetName val="BK_FRP"/>
      <sheetName val="BK cast h"/>
      <sheetName val="EEP RCNs"/>
      <sheetName val="SMZ_FRP"/>
      <sheetName val="УФ-61"/>
      <sheetName val="Страхование имущества"/>
      <sheetName val="Диаграммы"/>
      <sheetName val="F1_SPRAV"/>
      <sheetName val="СРАВН 47"/>
      <sheetName val="Var"/>
      <sheetName val="DD&amp;A"/>
      <sheetName val="Tep"/>
      <sheetName val="ТТЗ опт"/>
      <sheetName val="Аналог 2"/>
      <sheetName val="регион"/>
      <sheetName val="Общие"/>
      <sheetName val="Sheet3"/>
      <sheetName val="1.ИСХ"/>
      <sheetName val="документы Кириши"/>
      <sheetName val="Резервы"/>
      <sheetName val="Сведение_объект"/>
      <sheetName val="общие_данные"/>
      <sheetName val="Аренда_Торговля"/>
      <sheetName val="Аренда_СТО"/>
      <sheetName val="график01_09_02"/>
      <sheetName val="Метод_остатка"/>
      <sheetName val="14_ДП"/>
      <sheetName val="1_ИСХ_"/>
      <sheetName val="7_ЗУ_ГУИОН!"/>
      <sheetName val="исх_1"/>
      <sheetName val="1_ИСХ"/>
      <sheetName val="документы_Кириши"/>
      <sheetName val="Титул"/>
      <sheetName val="2006 $"/>
      <sheetName val="прогноз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/>
      <sheetData sheetId="344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НЗС КТЭЦ"/>
      <sheetName val="НЗС_КТЭЦ"/>
      <sheetName val="Модель"/>
      <sheetName val="НЗС%20КТЭЦ.xls"/>
      <sheetName val="НЗС КТЭЦ.xls"/>
    </sheetNames>
    <definedNames>
      <definedName name="Header1"/>
    </defined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AD3D4-E0F9-4BF6-B474-2C073359933A}">
  <dimension ref="A1:AP31"/>
  <sheetViews>
    <sheetView topLeftCell="H1" workbookViewId="0">
      <selection activeCell="Y16" sqref="Y16"/>
    </sheetView>
  </sheetViews>
  <sheetFormatPr defaultRowHeight="15" x14ac:dyDescent="0.25"/>
  <cols>
    <col min="1" max="1" width="60.5703125" customWidth="1"/>
    <col min="3" max="3" width="16.5703125" customWidth="1"/>
    <col min="4" max="4" width="14.7109375" customWidth="1"/>
    <col min="10" max="10" width="10.5703125" customWidth="1"/>
    <col min="11" max="11" width="10" customWidth="1"/>
    <col min="31" max="31" width="13.7109375" bestFit="1" customWidth="1"/>
  </cols>
  <sheetData>
    <row r="1" spans="1:31" x14ac:dyDescent="0.25">
      <c r="A1" s="23" t="s">
        <v>27</v>
      </c>
      <c r="B1" s="24" t="s">
        <v>31</v>
      </c>
    </row>
    <row r="2" spans="1:31" x14ac:dyDescent="0.25">
      <c r="A2" s="23" t="s">
        <v>28</v>
      </c>
      <c r="B2" s="27">
        <v>44348</v>
      </c>
    </row>
    <row r="3" spans="1:31" x14ac:dyDescent="0.25">
      <c r="A3" s="23" t="s">
        <v>29</v>
      </c>
      <c r="B3" s="27">
        <v>46022</v>
      </c>
    </row>
    <row r="4" spans="1:31" x14ac:dyDescent="0.25">
      <c r="A4" s="25" t="s">
        <v>30</v>
      </c>
      <c r="B4" s="26">
        <f>E8</f>
        <v>212141.34088999999</v>
      </c>
    </row>
    <row r="6" spans="1:31" x14ac:dyDescent="0.25">
      <c r="A6" s="2"/>
      <c r="B6" s="3"/>
      <c r="C6" s="3"/>
      <c r="D6" s="3"/>
      <c r="E6" s="4"/>
      <c r="F6" s="47">
        <v>2021</v>
      </c>
      <c r="G6" s="47"/>
      <c r="H6" s="47"/>
      <c r="I6" s="47"/>
      <c r="J6" s="47">
        <v>2022</v>
      </c>
      <c r="K6" s="47"/>
      <c r="L6" s="47"/>
      <c r="M6" s="47"/>
      <c r="N6" s="47">
        <v>2023</v>
      </c>
      <c r="O6" s="47"/>
      <c r="P6" s="47"/>
      <c r="Q6" s="47"/>
      <c r="R6" s="47">
        <v>2024</v>
      </c>
      <c r="S6" s="47"/>
      <c r="T6" s="47"/>
      <c r="U6" s="47"/>
      <c r="V6" s="47">
        <v>2025</v>
      </c>
      <c r="W6" s="47"/>
      <c r="X6" s="47"/>
      <c r="Y6" s="47"/>
    </row>
    <row r="7" spans="1:31" ht="41.25" x14ac:dyDescent="0.25">
      <c r="A7" s="2" t="s">
        <v>0</v>
      </c>
      <c r="B7" s="3" t="s">
        <v>1</v>
      </c>
      <c r="C7" s="3" t="s">
        <v>2</v>
      </c>
      <c r="D7" s="3" t="s">
        <v>3</v>
      </c>
      <c r="E7" s="5" t="s">
        <v>4</v>
      </c>
      <c r="F7" s="6" t="s">
        <v>5</v>
      </c>
      <c r="G7" s="6" t="s">
        <v>6</v>
      </c>
      <c r="H7" s="6" t="s">
        <v>7</v>
      </c>
      <c r="I7" s="6" t="s">
        <v>8</v>
      </c>
      <c r="J7" s="6" t="s">
        <v>5</v>
      </c>
      <c r="K7" s="6" t="s">
        <v>6</v>
      </c>
      <c r="L7" s="6" t="s">
        <v>7</v>
      </c>
      <c r="M7" s="6" t="s">
        <v>8</v>
      </c>
      <c r="N7" s="6" t="s">
        <v>5</v>
      </c>
      <c r="O7" s="6" t="s">
        <v>6</v>
      </c>
      <c r="P7" s="6" t="s">
        <v>7</v>
      </c>
      <c r="Q7" s="6" t="s">
        <v>8</v>
      </c>
      <c r="R7" s="6" t="s">
        <v>5</v>
      </c>
      <c r="S7" s="6" t="s">
        <v>6</v>
      </c>
      <c r="T7" s="6" t="s">
        <v>7</v>
      </c>
      <c r="U7" s="6" t="s">
        <v>8</v>
      </c>
      <c r="V7" s="6" t="s">
        <v>5</v>
      </c>
      <c r="W7" s="6" t="s">
        <v>6</v>
      </c>
      <c r="X7" s="6" t="s">
        <v>7</v>
      </c>
      <c r="Y7" s="6" t="s">
        <v>8</v>
      </c>
    </row>
    <row r="8" spans="1:31" x14ac:dyDescent="0.25">
      <c r="A8" s="7" t="s">
        <v>9</v>
      </c>
      <c r="B8" s="8"/>
      <c r="C8" s="8"/>
      <c r="D8" s="9"/>
      <c r="E8" s="10">
        <f>E9+E11+E13</f>
        <v>212141.34088999999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</row>
    <row r="9" spans="1:31" x14ac:dyDescent="0.25">
      <c r="A9" s="7" t="s">
        <v>10</v>
      </c>
      <c r="B9" s="8"/>
      <c r="C9" s="8"/>
      <c r="D9" s="9"/>
      <c r="E9" s="10">
        <f>E10</f>
        <v>0</v>
      </c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</row>
    <row r="10" spans="1:31" ht="21" x14ac:dyDescent="0.25">
      <c r="A10" s="12" t="s">
        <v>11</v>
      </c>
      <c r="B10" s="13" t="s">
        <v>12</v>
      </c>
      <c r="C10" s="12" t="s">
        <v>13</v>
      </c>
      <c r="D10" s="12" t="s">
        <v>14</v>
      </c>
      <c r="E10" s="19">
        <f>SUM(F10:Y10)</f>
        <v>0</v>
      </c>
      <c r="F10" s="20"/>
      <c r="G10" s="20"/>
      <c r="H10" s="17"/>
      <c r="I10" s="14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</row>
    <row r="11" spans="1:31" x14ac:dyDescent="0.25">
      <c r="A11" s="7" t="s">
        <v>15</v>
      </c>
      <c r="B11" s="11"/>
      <c r="C11" s="15"/>
      <c r="D11" s="15"/>
      <c r="E11" s="10">
        <f>SUM(E12)</f>
        <v>2964.36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</row>
    <row r="12" spans="1:31" ht="42" x14ac:dyDescent="0.25">
      <c r="A12" s="12" t="s">
        <v>16</v>
      </c>
      <c r="B12" s="13" t="s">
        <v>17</v>
      </c>
      <c r="C12" s="12" t="s">
        <v>18</v>
      </c>
      <c r="D12" s="12" t="s">
        <v>14</v>
      </c>
      <c r="E12" s="19">
        <f>SUM(F12:Y12)</f>
        <v>2964.36</v>
      </c>
      <c r="F12" s="16"/>
      <c r="G12" s="16"/>
      <c r="H12" s="16"/>
      <c r="I12" s="16"/>
      <c r="J12" s="16"/>
      <c r="K12" s="16"/>
      <c r="L12" s="16"/>
      <c r="M12" s="20">
        <v>1482.18</v>
      </c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>
        <v>1482.18</v>
      </c>
    </row>
    <row r="13" spans="1:31" x14ac:dyDescent="0.25">
      <c r="A13" s="7" t="s">
        <v>19</v>
      </c>
      <c r="B13" s="11"/>
      <c r="C13" s="15"/>
      <c r="D13" s="15"/>
      <c r="E13" s="10">
        <f>SUM(E14:E19)</f>
        <v>209176.98089000001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</row>
    <row r="14" spans="1:31" ht="21" x14ac:dyDescent="0.25">
      <c r="A14" s="12" t="s">
        <v>20</v>
      </c>
      <c r="B14" s="13" t="s">
        <v>12</v>
      </c>
      <c r="C14" s="12" t="s">
        <v>13</v>
      </c>
      <c r="D14" s="12" t="s">
        <v>14</v>
      </c>
      <c r="E14" s="19">
        <f>SUM(F14:Y14)</f>
        <v>17336.781999999999</v>
      </c>
      <c r="F14" s="21"/>
      <c r="G14" s="21"/>
      <c r="H14" s="21"/>
      <c r="I14" s="22">
        <v>17336.781999999999</v>
      </c>
      <c r="J14" s="21"/>
      <c r="K14" s="21"/>
      <c r="L14" s="21"/>
      <c r="M14" s="21"/>
      <c r="N14" s="21"/>
      <c r="O14" s="21"/>
      <c r="P14" s="21"/>
      <c r="Q14" s="21"/>
      <c r="R14" s="20"/>
      <c r="S14" s="20"/>
      <c r="T14" s="20"/>
      <c r="U14" s="20"/>
      <c r="V14" s="20"/>
      <c r="W14" s="20"/>
      <c r="X14" s="20"/>
      <c r="Y14" s="20"/>
    </row>
    <row r="15" spans="1:31" ht="21" x14ac:dyDescent="0.25">
      <c r="A15" s="12" t="s">
        <v>21</v>
      </c>
      <c r="B15" s="13" t="s">
        <v>12</v>
      </c>
      <c r="C15" s="12" t="s">
        <v>13</v>
      </c>
      <c r="D15" s="12" t="s">
        <v>14</v>
      </c>
      <c r="E15" s="19">
        <f t="shared" ref="E15:E19" si="0">SUM(F15:Y15)</f>
        <v>55458.807000000001</v>
      </c>
      <c r="F15" s="21"/>
      <c r="G15" s="21"/>
      <c r="H15" s="21"/>
      <c r="I15" s="21"/>
      <c r="J15" s="21">
        <v>13938.43</v>
      </c>
      <c r="K15" s="21">
        <v>35655</v>
      </c>
      <c r="L15" s="22">
        <v>5865.3770000000004</v>
      </c>
      <c r="M15" s="22"/>
      <c r="N15" s="21"/>
      <c r="O15" s="21"/>
      <c r="P15" s="21"/>
      <c r="Q15" s="21"/>
      <c r="R15" s="20"/>
      <c r="S15" s="20"/>
      <c r="T15" s="20"/>
      <c r="U15" s="20"/>
      <c r="V15" s="20"/>
      <c r="W15" s="20"/>
      <c r="X15" s="20"/>
      <c r="Y15" s="20"/>
    </row>
    <row r="16" spans="1:31" ht="21" x14ac:dyDescent="0.25">
      <c r="A16" s="12" t="s">
        <v>22</v>
      </c>
      <c r="B16" s="13" t="s">
        <v>12</v>
      </c>
      <c r="C16" s="12" t="s">
        <v>13</v>
      </c>
      <c r="D16" s="12" t="s">
        <v>14</v>
      </c>
      <c r="E16" s="19">
        <f t="shared" si="0"/>
        <v>54382.431400000001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0"/>
      <c r="S16" s="20"/>
      <c r="T16" s="20"/>
      <c r="U16" s="20"/>
      <c r="V16" s="20"/>
      <c r="W16" s="20"/>
      <c r="X16" s="17"/>
      <c r="Y16" s="17">
        <v>54382.431400000001</v>
      </c>
      <c r="AE16" s="44"/>
    </row>
    <row r="17" spans="1:42" ht="42" x14ac:dyDescent="0.25">
      <c r="A17" s="12" t="s">
        <v>23</v>
      </c>
      <c r="B17" s="13" t="s">
        <v>17</v>
      </c>
      <c r="C17" s="12" t="s">
        <v>18</v>
      </c>
      <c r="D17" s="12" t="s">
        <v>14</v>
      </c>
      <c r="E17" s="19">
        <f t="shared" si="0"/>
        <v>81475.813999999998</v>
      </c>
      <c r="F17" s="21"/>
      <c r="G17" s="21"/>
      <c r="H17" s="21"/>
      <c r="I17" s="22">
        <v>8269.56</v>
      </c>
      <c r="J17" s="21"/>
      <c r="K17" s="21">
        <v>7975</v>
      </c>
      <c r="L17" s="22"/>
      <c r="M17" s="22"/>
      <c r="N17" s="21"/>
      <c r="O17" s="21">
        <v>20228</v>
      </c>
      <c r="P17" s="22"/>
      <c r="Q17" s="22"/>
      <c r="R17" s="20"/>
      <c r="S17" s="20"/>
      <c r="T17" s="17"/>
      <c r="U17" s="17">
        <v>21846.240000000002</v>
      </c>
      <c r="V17" s="20"/>
      <c r="W17" s="20"/>
      <c r="X17" s="17"/>
      <c r="Y17" s="17">
        <v>23157.013999999999</v>
      </c>
      <c r="AE17" s="44"/>
    </row>
    <row r="18" spans="1:42" ht="42" x14ac:dyDescent="0.25">
      <c r="A18" s="12" t="s">
        <v>24</v>
      </c>
      <c r="B18" s="13" t="s">
        <v>17</v>
      </c>
      <c r="C18" s="12" t="s">
        <v>18</v>
      </c>
      <c r="D18" s="12" t="s">
        <v>14</v>
      </c>
      <c r="E18" s="19">
        <f t="shared" si="0"/>
        <v>37.178660000000001</v>
      </c>
      <c r="F18" s="21"/>
      <c r="G18" s="21"/>
      <c r="H18" s="21"/>
      <c r="I18" s="22">
        <v>37.178660000000001</v>
      </c>
      <c r="J18" s="21"/>
      <c r="K18" s="21"/>
      <c r="L18" s="21"/>
      <c r="M18" s="21"/>
      <c r="N18" s="21"/>
      <c r="O18" s="21"/>
      <c r="P18" s="21"/>
      <c r="Q18" s="21"/>
      <c r="R18" s="20"/>
      <c r="S18" s="20"/>
      <c r="T18" s="20"/>
      <c r="U18" s="20"/>
      <c r="V18" s="20"/>
      <c r="W18" s="20"/>
      <c r="X18" s="20"/>
      <c r="Y18" s="20"/>
      <c r="AE18" s="44"/>
    </row>
    <row r="19" spans="1:42" ht="42" x14ac:dyDescent="0.25">
      <c r="A19" s="12" t="s">
        <v>25</v>
      </c>
      <c r="B19" s="13" t="s">
        <v>17</v>
      </c>
      <c r="C19" s="12" t="s">
        <v>18</v>
      </c>
      <c r="D19" s="12" t="s">
        <v>14</v>
      </c>
      <c r="E19" s="19">
        <f t="shared" si="0"/>
        <v>485.96782999999999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0"/>
      <c r="S19" s="20"/>
      <c r="T19" s="20"/>
      <c r="U19" s="20"/>
      <c r="V19" s="20"/>
      <c r="W19" s="20"/>
      <c r="X19" s="17"/>
      <c r="Y19" s="17">
        <v>485.96782999999999</v>
      </c>
      <c r="AE19" s="44"/>
    </row>
    <row r="20" spans="1:42" x14ac:dyDescent="0.25">
      <c r="AE20" s="44"/>
    </row>
    <row r="21" spans="1:42" s="30" customFormat="1" ht="15" customHeight="1" x14ac:dyDescent="0.25">
      <c r="A21" s="48" t="s">
        <v>32</v>
      </c>
      <c r="B21" s="49"/>
      <c r="C21" s="28"/>
      <c r="D21" s="28"/>
      <c r="E21" s="29"/>
      <c r="F21" s="29"/>
      <c r="G21" s="29"/>
      <c r="H21" s="29"/>
      <c r="I21" s="40">
        <f>SUM(I12:I20)</f>
        <v>25643.520659999998</v>
      </c>
      <c r="J21" s="40">
        <f>SUM(J12:J20)</f>
        <v>13938.43</v>
      </c>
      <c r="K21" s="40">
        <f>SUM(K12:K20)</f>
        <v>43630</v>
      </c>
      <c r="L21" s="40">
        <f>SUM(L12:L20)</f>
        <v>5865.3770000000004</v>
      </c>
      <c r="M21" s="40">
        <f>SUM(M12:M20)</f>
        <v>1482.18</v>
      </c>
      <c r="N21" s="40" t="s">
        <v>26</v>
      </c>
      <c r="O21" s="40">
        <f>SUM(O12:O20)</f>
        <v>20228</v>
      </c>
      <c r="P21" s="40" t="s">
        <v>26</v>
      </c>
      <c r="Q21" s="40" t="s">
        <v>26</v>
      </c>
      <c r="R21" s="40" t="s">
        <v>26</v>
      </c>
      <c r="S21" s="40" t="s">
        <v>26</v>
      </c>
      <c r="T21" s="40" t="s">
        <v>26</v>
      </c>
      <c r="U21" s="40">
        <f>SUM(U12:U20)</f>
        <v>21846.240000000002</v>
      </c>
      <c r="V21" s="40" t="s">
        <v>26</v>
      </c>
      <c r="W21" s="40" t="s">
        <v>26</v>
      </c>
      <c r="X21" s="40" t="s">
        <v>26</v>
      </c>
      <c r="Y21" s="40">
        <f>SUM(Y12:Y20)</f>
        <v>79507.593229999999</v>
      </c>
      <c r="AA21" s="31"/>
      <c r="AB21" s="31"/>
      <c r="AC21" s="31"/>
      <c r="AD21" s="31"/>
      <c r="AE21" s="45"/>
      <c r="AF21" s="31"/>
      <c r="AG21" s="31"/>
      <c r="AH21" s="31"/>
      <c r="AI21" s="31"/>
      <c r="AJ21" s="31"/>
      <c r="AK21" s="31"/>
      <c r="AL21" s="26"/>
      <c r="AM21" s="26"/>
      <c r="AN21" s="26"/>
      <c r="AO21" s="26"/>
      <c r="AP21" s="26"/>
    </row>
    <row r="22" spans="1:42" s="30" customFormat="1" ht="15" customHeight="1" x14ac:dyDescent="0.25">
      <c r="A22" s="32"/>
      <c r="B22" s="32"/>
      <c r="C22" s="32"/>
      <c r="D22" s="33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AE22" s="46"/>
      <c r="AL22" s="26"/>
      <c r="AM22" s="26"/>
      <c r="AN22" s="26"/>
      <c r="AO22" s="26"/>
      <c r="AP22" s="26"/>
    </row>
    <row r="23" spans="1:42" s="30" customFormat="1" ht="12.75" x14ac:dyDescent="0.2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AE23" s="46"/>
      <c r="AL23" s="26"/>
      <c r="AM23" s="26"/>
      <c r="AN23" s="26"/>
      <c r="AO23" s="26"/>
      <c r="AP23" s="26"/>
    </row>
    <row r="24" spans="1:42" s="30" customFormat="1" ht="12.75" x14ac:dyDescent="0.2">
      <c r="A24" s="36" t="s">
        <v>33</v>
      </c>
      <c r="B24" s="28" t="s">
        <v>12</v>
      </c>
      <c r="C24" s="28"/>
      <c r="D24" s="28"/>
      <c r="E24" s="37"/>
      <c r="F24" s="38"/>
      <c r="G24" s="38"/>
      <c r="H24" s="38"/>
      <c r="I24" s="41">
        <f>I14</f>
        <v>17336.781999999999</v>
      </c>
      <c r="J24" s="41">
        <f>J15</f>
        <v>13938.43</v>
      </c>
      <c r="K24" s="41">
        <f>K15</f>
        <v>35655</v>
      </c>
      <c r="L24" s="41">
        <f>L15</f>
        <v>5865.3770000000004</v>
      </c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>
        <f>Y16</f>
        <v>54382.431400000001</v>
      </c>
      <c r="AE24" s="46"/>
      <c r="AL24" s="26"/>
      <c r="AM24" s="26"/>
      <c r="AN24" s="26"/>
      <c r="AO24" s="26"/>
      <c r="AP24" s="26"/>
    </row>
    <row r="25" spans="1:42" s="30" customFormat="1" ht="12.75" x14ac:dyDescent="0.2">
      <c r="A25" s="36" t="s">
        <v>33</v>
      </c>
      <c r="B25" s="39" t="s">
        <v>17</v>
      </c>
      <c r="C25" s="28"/>
      <c r="D25" s="28"/>
      <c r="E25" s="37"/>
      <c r="F25" s="37"/>
      <c r="G25" s="37"/>
      <c r="H25" s="37"/>
      <c r="I25" s="42">
        <f>I17+I18</f>
        <v>8306.7386599999991</v>
      </c>
      <c r="J25" s="42"/>
      <c r="K25" s="42">
        <f>K17</f>
        <v>7975</v>
      </c>
      <c r="L25" s="42"/>
      <c r="M25" s="42">
        <f>M12</f>
        <v>1482.18</v>
      </c>
      <c r="N25" s="42"/>
      <c r="O25" s="42">
        <f>O17</f>
        <v>20228</v>
      </c>
      <c r="P25" s="42"/>
      <c r="Q25" s="42"/>
      <c r="R25" s="42"/>
      <c r="S25" s="42"/>
      <c r="T25" s="42"/>
      <c r="U25" s="42">
        <f>U17</f>
        <v>21846.240000000002</v>
      </c>
      <c r="V25" s="42"/>
      <c r="W25" s="42"/>
      <c r="X25" s="42"/>
      <c r="Y25" s="42">
        <f>Y19+Y17+Y12</f>
        <v>25125.161830000001</v>
      </c>
      <c r="AE25" s="46"/>
      <c r="AL25" s="26"/>
      <c r="AM25" s="26"/>
      <c r="AN25" s="26"/>
      <c r="AO25" s="26"/>
      <c r="AP25" s="26"/>
    </row>
    <row r="26" spans="1:42" x14ac:dyDescent="0.25">
      <c r="AE26" s="44"/>
    </row>
    <row r="27" spans="1:42" x14ac:dyDescent="0.25">
      <c r="AE27" s="44"/>
    </row>
    <row r="28" spans="1:42" x14ac:dyDescent="0.25">
      <c r="AE28" s="44"/>
    </row>
    <row r="29" spans="1:42" x14ac:dyDescent="0.25">
      <c r="AE29" s="44"/>
    </row>
    <row r="30" spans="1:42" x14ac:dyDescent="0.25">
      <c r="AE30" s="44"/>
    </row>
    <row r="31" spans="1:42" x14ac:dyDescent="0.25">
      <c r="AE31" s="44"/>
    </row>
  </sheetData>
  <mergeCells count="6">
    <mergeCell ref="V6:Y6"/>
    <mergeCell ref="A21:B21"/>
    <mergeCell ref="F6:I6"/>
    <mergeCell ref="J6:M6"/>
    <mergeCell ref="N6:Q6"/>
    <mergeCell ref="R6:U6"/>
  </mergeCells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75102-CF4A-4DAD-99F9-17D204918D4F}">
  <sheetPr>
    <tabColor rgb="FFFFFF00"/>
  </sheetPr>
  <dimension ref="A1:AP30"/>
  <sheetViews>
    <sheetView tabSelected="1" zoomScale="90" zoomScaleNormal="9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G4" sqref="G4"/>
    </sheetView>
  </sheetViews>
  <sheetFormatPr defaultRowHeight="15" x14ac:dyDescent="0.25"/>
  <cols>
    <col min="1" max="1" width="60.5703125" customWidth="1"/>
    <col min="2" max="2" width="11.140625" customWidth="1"/>
    <col min="3" max="3" width="16.5703125" customWidth="1"/>
    <col min="4" max="4" width="14.7109375" customWidth="1"/>
    <col min="10" max="10" width="10.5703125" customWidth="1"/>
    <col min="11" max="11" width="10" customWidth="1"/>
    <col min="30" max="30" width="23" customWidth="1"/>
  </cols>
  <sheetData>
    <row r="1" spans="1:30" x14ac:dyDescent="0.25">
      <c r="A1" s="23" t="s">
        <v>27</v>
      </c>
      <c r="B1" s="24" t="s">
        <v>31</v>
      </c>
    </row>
    <row r="2" spans="1:30" x14ac:dyDescent="0.25">
      <c r="A2" s="23" t="s">
        <v>28</v>
      </c>
      <c r="B2" s="27">
        <v>44348</v>
      </c>
    </row>
    <row r="3" spans="1:30" x14ac:dyDescent="0.25">
      <c r="A3" s="23" t="s">
        <v>29</v>
      </c>
      <c r="B3" s="27">
        <v>46022</v>
      </c>
    </row>
    <row r="4" spans="1:30" x14ac:dyDescent="0.25">
      <c r="A4" s="25" t="s">
        <v>30</v>
      </c>
      <c r="B4" s="26">
        <f>E8</f>
        <v>232278.67900199999</v>
      </c>
    </row>
    <row r="6" spans="1:30" x14ac:dyDescent="0.25">
      <c r="A6" s="2"/>
      <c r="B6" s="3"/>
      <c r="C6" s="3"/>
      <c r="D6" s="3"/>
      <c r="E6" s="4"/>
      <c r="F6" s="47">
        <v>2021</v>
      </c>
      <c r="G6" s="47"/>
      <c r="H6" s="47"/>
      <c r="I6" s="47"/>
      <c r="J6" s="47">
        <v>2022</v>
      </c>
      <c r="K6" s="47"/>
      <c r="L6" s="47"/>
      <c r="M6" s="47"/>
      <c r="N6" s="47">
        <v>2023</v>
      </c>
      <c r="O6" s="47"/>
      <c r="P6" s="47"/>
      <c r="Q6" s="47"/>
      <c r="R6" s="47">
        <v>2024</v>
      </c>
      <c r="S6" s="47"/>
      <c r="T6" s="47"/>
      <c r="U6" s="47"/>
      <c r="V6" s="47">
        <v>2025</v>
      </c>
      <c r="W6" s="47"/>
      <c r="X6" s="47"/>
      <c r="Y6" s="47"/>
    </row>
    <row r="7" spans="1:30" ht="41.25" x14ac:dyDescent="0.25">
      <c r="A7" s="2" t="s">
        <v>0</v>
      </c>
      <c r="B7" s="3" t="s">
        <v>1</v>
      </c>
      <c r="C7" s="3" t="s">
        <v>2</v>
      </c>
      <c r="D7" s="3" t="s">
        <v>3</v>
      </c>
      <c r="E7" s="5" t="s">
        <v>4</v>
      </c>
      <c r="F7" s="6" t="s">
        <v>5</v>
      </c>
      <c r="G7" s="6" t="s">
        <v>6</v>
      </c>
      <c r="H7" s="6" t="s">
        <v>7</v>
      </c>
      <c r="I7" s="6" t="s">
        <v>8</v>
      </c>
      <c r="J7" s="6" t="s">
        <v>5</v>
      </c>
      <c r="K7" s="6" t="s">
        <v>6</v>
      </c>
      <c r="L7" s="6" t="s">
        <v>7</v>
      </c>
      <c r="M7" s="6" t="s">
        <v>8</v>
      </c>
      <c r="N7" s="6" t="s">
        <v>5</v>
      </c>
      <c r="O7" s="6" t="s">
        <v>6</v>
      </c>
      <c r="P7" s="6" t="s">
        <v>7</v>
      </c>
      <c r="Q7" s="6" t="s">
        <v>8</v>
      </c>
      <c r="R7" s="6" t="s">
        <v>5</v>
      </c>
      <c r="S7" s="6" t="s">
        <v>6</v>
      </c>
      <c r="T7" s="6" t="s">
        <v>7</v>
      </c>
      <c r="U7" s="6" t="s">
        <v>8</v>
      </c>
      <c r="V7" s="6" t="s">
        <v>5</v>
      </c>
      <c r="W7" s="6" t="s">
        <v>6</v>
      </c>
      <c r="X7" s="6" t="s">
        <v>7</v>
      </c>
      <c r="Y7" s="6" t="s">
        <v>8</v>
      </c>
    </row>
    <row r="8" spans="1:30" x14ac:dyDescent="0.25">
      <c r="A8" s="7" t="s">
        <v>9</v>
      </c>
      <c r="B8" s="8"/>
      <c r="C8" s="8"/>
      <c r="D8" s="9"/>
      <c r="E8" s="10">
        <f>E9+E11+E13</f>
        <v>232278.67900199999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3"/>
    </row>
    <row r="9" spans="1:30" x14ac:dyDescent="0.25">
      <c r="A9" s="7" t="s">
        <v>10</v>
      </c>
      <c r="B9" s="8"/>
      <c r="C9" s="8"/>
      <c r="D9" s="9"/>
      <c r="E9" s="10">
        <f>E10</f>
        <v>0</v>
      </c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43"/>
    </row>
    <row r="10" spans="1:30" ht="21" x14ac:dyDescent="0.25">
      <c r="A10" s="12" t="s">
        <v>11</v>
      </c>
      <c r="B10" s="13" t="s">
        <v>12</v>
      </c>
      <c r="C10" s="12" t="s">
        <v>13</v>
      </c>
      <c r="D10" s="12" t="s">
        <v>14</v>
      </c>
      <c r="E10" s="19">
        <f>SUM(F10:Y10)</f>
        <v>0</v>
      </c>
      <c r="F10" s="20"/>
      <c r="G10" s="20"/>
      <c r="H10" s="17"/>
      <c r="I10" s="14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43"/>
    </row>
    <row r="11" spans="1:30" x14ac:dyDescent="0.25">
      <c r="A11" s="7" t="s">
        <v>15</v>
      </c>
      <c r="B11" s="11"/>
      <c r="C11" s="15"/>
      <c r="D11" s="15"/>
      <c r="E11" s="10">
        <f>SUM(E12)</f>
        <v>2964.36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43"/>
    </row>
    <row r="12" spans="1:30" ht="42" x14ac:dyDescent="0.25">
      <c r="A12" s="12" t="s">
        <v>16</v>
      </c>
      <c r="B12" s="13" t="s">
        <v>17</v>
      </c>
      <c r="C12" s="12" t="s">
        <v>18</v>
      </c>
      <c r="D12" s="12" t="s">
        <v>14</v>
      </c>
      <c r="E12" s="19">
        <f>SUM(F12:Y12)</f>
        <v>2964.36</v>
      </c>
      <c r="F12" s="16"/>
      <c r="G12" s="16"/>
      <c r="H12" s="16"/>
      <c r="I12" s="16"/>
      <c r="J12" s="16"/>
      <c r="K12" s="16"/>
      <c r="L12" s="16"/>
      <c r="M12" s="20">
        <f>1482.18</f>
        <v>1482.18</v>
      </c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20">
        <f>M12</f>
        <v>1482.18</v>
      </c>
      <c r="Z12" s="43"/>
    </row>
    <row r="13" spans="1:30" x14ac:dyDescent="0.25">
      <c r="A13" s="7" t="s">
        <v>19</v>
      </c>
      <c r="B13" s="11"/>
      <c r="C13" s="15"/>
      <c r="D13" s="15"/>
      <c r="E13" s="10">
        <f>SUM(E14:E19)</f>
        <v>229314.319002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43"/>
    </row>
    <row r="14" spans="1:30" ht="21" x14ac:dyDescent="0.25">
      <c r="A14" s="12" t="s">
        <v>20</v>
      </c>
      <c r="B14" s="13" t="s">
        <v>12</v>
      </c>
      <c r="C14" s="12" t="s">
        <v>13</v>
      </c>
      <c r="D14" s="12" t="s">
        <v>14</v>
      </c>
      <c r="E14" s="19">
        <f>SUM(F14:Y14)</f>
        <v>20804.1384</v>
      </c>
      <c r="F14" s="21"/>
      <c r="G14" s="21"/>
      <c r="H14" s="21"/>
      <c r="I14" s="22">
        <v>20804.1384</v>
      </c>
      <c r="J14" s="21"/>
      <c r="K14" s="21"/>
      <c r="L14" s="21"/>
      <c r="M14" s="21"/>
      <c r="N14" s="21"/>
      <c r="O14" s="21"/>
      <c r="P14" s="21"/>
      <c r="Q14" s="21"/>
      <c r="R14" s="20"/>
      <c r="S14" s="20"/>
      <c r="T14" s="20"/>
      <c r="U14" s="20"/>
      <c r="V14" s="20"/>
      <c r="W14" s="20"/>
      <c r="X14" s="20"/>
      <c r="Y14" s="20"/>
      <c r="Z14" s="43"/>
      <c r="AD14" s="44"/>
    </row>
    <row r="15" spans="1:30" ht="21" x14ac:dyDescent="0.25">
      <c r="A15" s="12" t="s">
        <v>21</v>
      </c>
      <c r="B15" s="13" t="s">
        <v>12</v>
      </c>
      <c r="C15" s="12" t="s">
        <v>13</v>
      </c>
      <c r="D15" s="12" t="s">
        <v>14</v>
      </c>
      <c r="E15" s="19">
        <f t="shared" ref="E15:E19" si="0">SUM(F15:Y15)</f>
        <v>60170.568400000004</v>
      </c>
      <c r="F15" s="21"/>
      <c r="G15" s="21"/>
      <c r="H15" s="21"/>
      <c r="I15" s="21"/>
      <c r="J15" s="21"/>
      <c r="K15" s="21">
        <v>48626.116000000002</v>
      </c>
      <c r="L15" s="22">
        <v>4506</v>
      </c>
      <c r="M15" s="22">
        <v>7038.4524000000001</v>
      </c>
      <c r="N15" s="21"/>
      <c r="O15" s="21"/>
      <c r="P15" s="21"/>
      <c r="Q15" s="21"/>
      <c r="R15" s="20"/>
      <c r="S15" s="20"/>
      <c r="T15" s="20"/>
      <c r="U15" s="20"/>
      <c r="V15" s="20"/>
      <c r="W15" s="20"/>
      <c r="X15" s="20"/>
      <c r="Y15" s="20"/>
      <c r="Z15" s="43"/>
      <c r="AD15" s="44"/>
    </row>
    <row r="16" spans="1:30" ht="21" x14ac:dyDescent="0.25">
      <c r="A16" s="12" t="s">
        <v>22</v>
      </c>
      <c r="B16" s="13" t="s">
        <v>12</v>
      </c>
      <c r="C16" s="12" t="s">
        <v>13</v>
      </c>
      <c r="D16" s="12" t="s">
        <v>14</v>
      </c>
      <c r="E16" s="19">
        <f t="shared" si="0"/>
        <v>63084.303979999997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0"/>
      <c r="S16" s="20"/>
      <c r="T16" s="20"/>
      <c r="U16" s="20"/>
      <c r="V16" s="20"/>
      <c r="W16" s="20"/>
      <c r="X16" s="17"/>
      <c r="Y16" s="17">
        <v>63084.303979999997</v>
      </c>
      <c r="Z16" s="43"/>
      <c r="AD16" s="44"/>
    </row>
    <row r="17" spans="1:42" ht="42" x14ac:dyDescent="0.25">
      <c r="A17" s="12" t="s">
        <v>23</v>
      </c>
      <c r="B17" s="13" t="s">
        <v>17</v>
      </c>
      <c r="C17" s="12" t="s">
        <v>18</v>
      </c>
      <c r="D17" s="12" t="s">
        <v>14</v>
      </c>
      <c r="E17" s="19">
        <f t="shared" si="0"/>
        <v>84724.725999999995</v>
      </c>
      <c r="F17" s="21"/>
      <c r="G17" s="21"/>
      <c r="H17" s="21"/>
      <c r="I17" s="22">
        <v>9923.4719999999998</v>
      </c>
      <c r="J17" s="21"/>
      <c r="K17" s="21">
        <v>9570</v>
      </c>
      <c r="L17" s="22"/>
      <c r="M17" s="22"/>
      <c r="N17" s="21"/>
      <c r="O17" s="21">
        <v>20228</v>
      </c>
      <c r="P17" s="22"/>
      <c r="Q17" s="22"/>
      <c r="R17" s="20"/>
      <c r="S17" s="20"/>
      <c r="T17" s="17"/>
      <c r="U17" s="17">
        <v>21846.240000000002</v>
      </c>
      <c r="V17" s="20"/>
      <c r="W17" s="20"/>
      <c r="X17" s="17"/>
      <c r="Y17" s="22">
        <v>23157.013999999999</v>
      </c>
      <c r="Z17" s="43"/>
      <c r="AD17" s="44"/>
    </row>
    <row r="18" spans="1:42" ht="42" x14ac:dyDescent="0.25">
      <c r="A18" s="12" t="s">
        <v>24</v>
      </c>
      <c r="B18" s="13" t="s">
        <v>17</v>
      </c>
      <c r="C18" s="12" t="s">
        <v>18</v>
      </c>
      <c r="D18" s="12" t="s">
        <v>14</v>
      </c>
      <c r="E18" s="19">
        <f t="shared" si="0"/>
        <v>44.614392000000002</v>
      </c>
      <c r="F18" s="21"/>
      <c r="G18" s="21"/>
      <c r="H18" s="21"/>
      <c r="I18" s="22">
        <f>37.17866*1.2</f>
        <v>44.614392000000002</v>
      </c>
      <c r="J18" s="21"/>
      <c r="K18" s="21"/>
      <c r="L18" s="21"/>
      <c r="M18" s="21"/>
      <c r="N18" s="21"/>
      <c r="O18" s="21"/>
      <c r="P18" s="21"/>
      <c r="Q18" s="21"/>
      <c r="R18" s="20"/>
      <c r="S18" s="20"/>
      <c r="T18" s="20"/>
      <c r="U18" s="20"/>
      <c r="V18" s="20"/>
      <c r="W18" s="20"/>
      <c r="X18" s="20"/>
      <c r="Y18" s="20"/>
      <c r="Z18" s="43"/>
      <c r="AD18" s="44"/>
    </row>
    <row r="19" spans="1:42" ht="42" x14ac:dyDescent="0.25">
      <c r="A19" s="12" t="s">
        <v>25</v>
      </c>
      <c r="B19" s="13" t="s">
        <v>17</v>
      </c>
      <c r="C19" s="12" t="s">
        <v>18</v>
      </c>
      <c r="D19" s="12" t="s">
        <v>14</v>
      </c>
      <c r="E19" s="19">
        <f t="shared" si="0"/>
        <v>485.96782999999999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0"/>
      <c r="S19" s="20"/>
      <c r="T19" s="20"/>
      <c r="U19" s="20"/>
      <c r="V19" s="20"/>
      <c r="W19" s="20"/>
      <c r="X19" s="17"/>
      <c r="Y19" s="17">
        <v>485.96782999999999</v>
      </c>
      <c r="Z19" s="43"/>
      <c r="AB19" s="1"/>
      <c r="AD19" s="44"/>
    </row>
    <row r="20" spans="1:42" x14ac:dyDescent="0.25">
      <c r="Z20" s="1"/>
      <c r="AD20" s="44"/>
    </row>
    <row r="21" spans="1:42" s="30" customFormat="1" ht="15" customHeight="1" x14ac:dyDescent="0.25">
      <c r="A21" s="48" t="s">
        <v>32</v>
      </c>
      <c r="B21" s="49"/>
      <c r="C21" s="28"/>
      <c r="D21" s="28"/>
      <c r="E21" s="29"/>
      <c r="F21" s="29"/>
      <c r="G21" s="29"/>
      <c r="H21" s="29"/>
      <c r="I21" s="40">
        <f>SUM(I12:I20)</f>
        <v>30772.224791999997</v>
      </c>
      <c r="J21" s="40">
        <f>SUM(J12:J20)</f>
        <v>0</v>
      </c>
      <c r="K21" s="40">
        <f>SUM(K12:K20)</f>
        <v>58196.116000000002</v>
      </c>
      <c r="L21" s="40">
        <f>SUM(L12:L20)</f>
        <v>4506</v>
      </c>
      <c r="M21" s="40">
        <f>SUM(M12:M20)</f>
        <v>8520.6324000000004</v>
      </c>
      <c r="N21" s="40" t="s">
        <v>26</v>
      </c>
      <c r="O21" s="40">
        <f>SUM(O12:O20)</f>
        <v>20228</v>
      </c>
      <c r="P21" s="40" t="s">
        <v>26</v>
      </c>
      <c r="Q21" s="40" t="s">
        <v>26</v>
      </c>
      <c r="R21" s="40" t="s">
        <v>26</v>
      </c>
      <c r="S21" s="40" t="s">
        <v>26</v>
      </c>
      <c r="T21" s="40" t="s">
        <v>26</v>
      </c>
      <c r="U21" s="40">
        <f>SUM(U12:U20)</f>
        <v>21846.240000000002</v>
      </c>
      <c r="V21" s="40" t="s">
        <v>26</v>
      </c>
      <c r="W21" s="40" t="s">
        <v>26</v>
      </c>
      <c r="X21" s="40" t="s">
        <v>26</v>
      </c>
      <c r="Y21" s="40">
        <f>SUM(Y12:Y20)</f>
        <v>88209.465809999994</v>
      </c>
      <c r="Z21" s="1"/>
      <c r="AA21" s="31"/>
      <c r="AB21" s="31"/>
      <c r="AC21" s="31"/>
      <c r="AD21" s="45"/>
      <c r="AE21" s="31"/>
      <c r="AF21" s="31"/>
      <c r="AG21" s="31"/>
      <c r="AH21" s="31"/>
      <c r="AI21" s="31"/>
      <c r="AJ21" s="31"/>
      <c r="AK21" s="31"/>
      <c r="AL21" s="26"/>
      <c r="AM21" s="26"/>
      <c r="AN21" s="26"/>
      <c r="AO21" s="26"/>
      <c r="AP21" s="26"/>
    </row>
    <row r="22" spans="1:42" s="30" customFormat="1" ht="15" customHeight="1" x14ac:dyDescent="0.25">
      <c r="A22" s="32"/>
      <c r="B22" s="32"/>
      <c r="C22" s="32"/>
      <c r="D22" s="33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1"/>
      <c r="AD22" s="46"/>
      <c r="AL22" s="26"/>
      <c r="AM22" s="26"/>
      <c r="AN22" s="26"/>
      <c r="AO22" s="26"/>
      <c r="AP22" s="26"/>
    </row>
    <row r="23" spans="1:42" s="30" customFormat="1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1"/>
      <c r="AD23" s="46"/>
      <c r="AL23" s="26"/>
      <c r="AM23" s="26"/>
      <c r="AN23" s="26"/>
      <c r="AO23" s="26"/>
      <c r="AP23" s="26"/>
    </row>
    <row r="24" spans="1:42" s="30" customFormat="1" x14ac:dyDescent="0.25">
      <c r="A24" s="36" t="s">
        <v>33</v>
      </c>
      <c r="B24" s="28" t="s">
        <v>12</v>
      </c>
      <c r="C24" s="28"/>
      <c r="D24" s="28"/>
      <c r="E24" s="37"/>
      <c r="F24" s="38"/>
      <c r="G24" s="38"/>
      <c r="H24" s="38"/>
      <c r="I24" s="41">
        <f>I14</f>
        <v>20804.1384</v>
      </c>
      <c r="J24" s="41">
        <f>J15</f>
        <v>0</v>
      </c>
      <c r="K24" s="41">
        <f>K15</f>
        <v>48626.116000000002</v>
      </c>
      <c r="L24" s="41">
        <f>L15</f>
        <v>4506</v>
      </c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>
        <f>Y16</f>
        <v>63084.303979999997</v>
      </c>
      <c r="Z24" s="1"/>
      <c r="AD24" s="46"/>
      <c r="AL24" s="26"/>
      <c r="AM24" s="26"/>
      <c r="AN24" s="26"/>
      <c r="AO24" s="26"/>
      <c r="AP24" s="26"/>
    </row>
    <row r="25" spans="1:42" s="30" customFormat="1" x14ac:dyDescent="0.25">
      <c r="A25" s="36" t="s">
        <v>33</v>
      </c>
      <c r="B25" s="39" t="s">
        <v>17</v>
      </c>
      <c r="C25" s="28"/>
      <c r="D25" s="28"/>
      <c r="E25" s="37"/>
      <c r="F25" s="37"/>
      <c r="G25" s="37"/>
      <c r="H25" s="37"/>
      <c r="I25" s="42">
        <f>I17+I18</f>
        <v>9968.0863919999993</v>
      </c>
      <c r="J25" s="42"/>
      <c r="K25" s="42">
        <f>K17</f>
        <v>9570</v>
      </c>
      <c r="L25" s="42"/>
      <c r="M25" s="42">
        <f>M12</f>
        <v>1482.18</v>
      </c>
      <c r="N25" s="42"/>
      <c r="O25" s="42">
        <f>O17</f>
        <v>20228</v>
      </c>
      <c r="P25" s="42"/>
      <c r="Q25" s="42"/>
      <c r="R25" s="42"/>
      <c r="S25" s="42"/>
      <c r="T25" s="42"/>
      <c r="U25" s="42">
        <f>U17</f>
        <v>21846.240000000002</v>
      </c>
      <c r="V25" s="42"/>
      <c r="W25" s="42"/>
      <c r="X25" s="42"/>
      <c r="Y25" s="42">
        <f>Y19+Y17+Y12</f>
        <v>25125.161830000001</v>
      </c>
      <c r="Z25" s="1"/>
      <c r="AD25" s="46"/>
      <c r="AL25" s="26"/>
      <c r="AM25" s="26"/>
      <c r="AN25" s="26"/>
      <c r="AO25" s="26"/>
      <c r="AP25" s="26"/>
    </row>
    <row r="26" spans="1:42" x14ac:dyDescent="0.25">
      <c r="AD26" s="44"/>
    </row>
    <row r="27" spans="1:42" x14ac:dyDescent="0.25">
      <c r="AD27" s="44"/>
    </row>
    <row r="28" spans="1:42" x14ac:dyDescent="0.25">
      <c r="AD28" s="44"/>
    </row>
    <row r="29" spans="1:42" x14ac:dyDescent="0.25">
      <c r="AD29" s="44"/>
    </row>
    <row r="30" spans="1:42" x14ac:dyDescent="0.25">
      <c r="L30" s="1"/>
      <c r="AD30" s="44"/>
    </row>
  </sheetData>
  <mergeCells count="6">
    <mergeCell ref="V6:Y6"/>
    <mergeCell ref="A21:B21"/>
    <mergeCell ref="F6:I6"/>
    <mergeCell ref="J6:M6"/>
    <mergeCell ref="N6:Q6"/>
    <mergeCell ref="R6:U6"/>
  </mergeCells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Освоение</vt:lpstr>
      <vt:lpstr>Финансирование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Карлов Владислав Владимирович</dc:creator>
  <cp:lastModifiedBy>Дедов Александр Всеволодович</cp:lastModifiedBy>
  <dcterms:created xsi:type="dcterms:W3CDTF">2023-06-29T12:56:39Z</dcterms:created>
  <dcterms:modified xsi:type="dcterms:W3CDTF">2023-11-21T14:11:16Z</dcterms:modified>
</cp:coreProperties>
</file>