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filterPrivacy="1" defaultThemeVersion="124226"/>
  <xr:revisionPtr revIDLastSave="0" documentId="13_ncr:1_{021A6FBF-BA1C-4F7C-AA36-6186A377766E}" xr6:coauthVersionLast="36" xr6:coauthVersionMax="36" xr10:uidLastSave="{00000000-0000-0000-0000-000000000000}"/>
  <bookViews>
    <workbookView xWindow="0" yWindow="0" windowWidth="28800" windowHeight="11748" xr2:uid="{00000000-000D-0000-FFFF-FFFF00000000}"/>
  </bookViews>
  <sheets>
    <sheet name="пк" sheetId="2" r:id="rId1"/>
  </sheets>
  <calcPr calcId="191029"/>
</workbook>
</file>

<file path=xl/calcChain.xml><?xml version="1.0" encoding="utf-8"?>
<calcChain xmlns="http://schemas.openxmlformats.org/spreadsheetml/2006/main">
  <c r="B14" i="2" l="1"/>
  <c r="D7" i="2"/>
  <c r="C7" i="2"/>
  <c r="B13" i="2" l="1"/>
  <c r="H6" i="2" l="1"/>
  <c r="B6" i="2"/>
  <c r="F6" i="2" l="1"/>
  <c r="F7" i="2" l="1"/>
  <c r="G6" i="2"/>
</calcChain>
</file>

<file path=xl/sharedStrings.xml><?xml version="1.0" encoding="utf-8"?>
<sst xmlns="http://schemas.openxmlformats.org/spreadsheetml/2006/main" count="22" uniqueCount="22">
  <si>
    <t>Контрагент</t>
  </si>
  <si>
    <t>НДС 20%</t>
  </si>
  <si>
    <t>Количество ПК</t>
  </si>
  <si>
    <t>Стоимость для ИПР с учётом коэффициентов на 2023 без НДС</t>
  </si>
  <si>
    <t>Стоимость для ИПР с учётом коэффициентов на 2023 с НДС</t>
  </si>
  <si>
    <t>ед. изм.</t>
  </si>
  <si>
    <t>инд.</t>
  </si>
  <si>
    <r>
      <t>Показатель</t>
    </r>
    <r>
      <rPr>
        <b/>
        <vertAlign val="superscript"/>
        <sz val="10"/>
        <color theme="0"/>
        <rFont val="Calibri"/>
        <family val="2"/>
        <charset val="204"/>
        <scheme val="minor"/>
      </rPr>
      <t>1</t>
    </r>
  </si>
  <si>
    <r>
      <t>Темп роста индекса потребительских цен (ИПЦ)</t>
    </r>
    <r>
      <rPr>
        <vertAlign val="superscript"/>
        <sz val="10"/>
        <rFont val="Arial"/>
        <family val="2"/>
        <charset val="204"/>
      </rPr>
      <t>2</t>
    </r>
  </si>
  <si>
    <t>2023
1 кв</t>
  </si>
  <si>
    <t>2023
2 кв</t>
  </si>
  <si>
    <t>2023
3 кв</t>
  </si>
  <si>
    <t>2023
4 кв</t>
  </si>
  <si>
    <t>Расчёт стоимости проекта ___________ «Приобретение многофункциональных печатающих устройств»</t>
  </si>
  <si>
    <t>Индекс на 4 квартал 2022</t>
  </si>
  <si>
    <t>Индекс на квартал реализации</t>
  </si>
  <si>
    <t>Стоимость проекта ___________ определена на основании КП .Применены данные ЕСУ 2023-2042 (проект 2023.04.21)</t>
  </si>
  <si>
    <t>Коэффициент темп роста ИПЦ к кварталу реализацмм</t>
  </si>
  <si>
    <t>AC Лаптоп (без НДС)</t>
  </si>
  <si>
    <t>Полная стоимость КП в 2023 без НДС</t>
  </si>
  <si>
    <t>Полная стоимость КП в 2023 с НДС</t>
  </si>
  <si>
    <t>ООО «АльфаЦЕНТР»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</si>
</sst>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\ _₽"/>
    <numFmt numFmtId="165" formatCode="_-* #,##0.000\ _₽_-;\-* #,##0.000\ _₽_-;_-* &quot;-&quot;???\ _₽_-;_-@_-"/>
    <numFmt numFmtId="166" formatCode="#,##0.00000"/>
    <numFmt numFmtId="167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0"/>
      <name val="Calibri"/>
      <family val="2"/>
      <charset val="204"/>
      <scheme val="minor"/>
    </font>
    <font>
      <b/>
      <vertAlign val="superscript"/>
      <sz val="10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vertAlign val="superscript"/>
      <sz val="10"/>
      <name val="Arial"/>
      <family val="2"/>
      <charset val="204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8" fillId="0" borderId="0"/>
    <xf numFmtId="0" fontId="10" fillId="0" borderId="0"/>
  </cellStyleXfs>
  <cellXfs count="27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164" fontId="1" fillId="3" borderId="1" xfId="0" applyNumberFormat="1" applyFont="1" applyFill="1" applyBorder="1"/>
    <xf numFmtId="0" fontId="5" fillId="0" borderId="1" xfId="3" applyFont="1" applyFill="1" applyBorder="1" applyAlignment="1">
      <alignment vertical="center" wrapText="1"/>
    </xf>
    <xf numFmtId="0" fontId="5" fillId="0" borderId="1" xfId="4" applyFont="1" applyFill="1" applyBorder="1" applyAlignment="1">
      <alignment horizontal="center" vertical="center" wrapText="1"/>
    </xf>
    <xf numFmtId="165" fontId="0" fillId="0" borderId="1" xfId="0" applyNumberFormat="1" applyFill="1" applyBorder="1"/>
    <xf numFmtId="0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0" xfId="0" applyFont="1"/>
    <xf numFmtId="4" fontId="11" fillId="3" borderId="1" xfId="1" applyNumberFormat="1" applyFont="1" applyFill="1" applyBorder="1" applyAlignment="1"/>
    <xf numFmtId="166" fontId="0" fillId="0" borderId="0" xfId="0" applyNumberFormat="1"/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 applyProtection="1">
      <alignment horizontal="center" vertical="center" wrapText="1" readingOrder="1"/>
      <protection locked="0"/>
    </xf>
    <xf numFmtId="0" fontId="4" fillId="5" borderId="1" xfId="2" applyFont="1" applyFill="1" applyBorder="1" applyAlignment="1" applyProtection="1">
      <alignment horizontal="center" vertical="center" wrapText="1" readingOrder="1"/>
      <protection locked="0"/>
    </xf>
    <xf numFmtId="167" fontId="5" fillId="6" borderId="1" xfId="3" applyNumberFormat="1" applyFont="1" applyFill="1" applyBorder="1" applyAlignment="1">
      <alignment horizontal="center" vertical="center"/>
    </xf>
    <xf numFmtId="167" fontId="5" fillId="5" borderId="1" xfId="3" applyNumberFormat="1" applyFont="1" applyFill="1" applyBorder="1" applyAlignment="1">
      <alignment horizontal="center" vertical="center"/>
    </xf>
  </cellXfs>
  <cellStyles count="5">
    <cellStyle name="Normal_SHEET" xfId="4" xr:uid="{AA529B31-F1ED-44D9-96A5-0F87B62ACD3F}"/>
    <cellStyle name="Обычный" xfId="0" builtinId="0"/>
    <cellStyle name="Обычный 19" xfId="2" xr:uid="{5EEEEA85-8A16-4702-A754-92E7FF8C1B2B}"/>
    <cellStyle name="Обычный_(ИПГУ)_6m 2010 анализа" xfId="3" xr:uid="{3BAAF432-A084-4CB8-939A-97B877F6F5C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9"/>
  <sheetViews>
    <sheetView tabSelected="1" zoomScale="87" zoomScaleNormal="87" workbookViewId="0">
      <selection activeCell="M5" sqref="M5"/>
    </sheetView>
  </sheetViews>
  <sheetFormatPr defaultRowHeight="14.4" x14ac:dyDescent="0.3"/>
  <cols>
    <col min="1" max="1" width="28.44140625" customWidth="1"/>
    <col min="2" max="3" width="18.88671875" customWidth="1"/>
    <col min="4" max="4" width="15.88671875" style="19" bestFit="1" customWidth="1"/>
    <col min="5" max="5" width="13.33203125" customWidth="1"/>
    <col min="6" max="6" width="20" customWidth="1"/>
    <col min="7" max="7" width="19.5546875" customWidth="1"/>
    <col min="8" max="8" width="14.88671875" customWidth="1"/>
  </cols>
  <sheetData>
    <row r="1" spans="1:12" x14ac:dyDescent="0.3">
      <c r="A1" s="3" t="s">
        <v>13</v>
      </c>
    </row>
    <row r="3" spans="1:12" x14ac:dyDescent="0.3">
      <c r="A3" t="s">
        <v>16</v>
      </c>
    </row>
    <row r="5" spans="1:12" ht="57.6" x14ac:dyDescent="0.3">
      <c r="A5" s="4" t="s">
        <v>0</v>
      </c>
      <c r="B5" s="5" t="s">
        <v>19</v>
      </c>
      <c r="C5" s="5" t="s">
        <v>20</v>
      </c>
      <c r="D5" s="5" t="s">
        <v>18</v>
      </c>
      <c r="E5" s="5" t="s">
        <v>2</v>
      </c>
      <c r="F5" s="5" t="s">
        <v>3</v>
      </c>
      <c r="G5" s="5" t="s">
        <v>4</v>
      </c>
      <c r="H5" s="7" t="s">
        <v>17</v>
      </c>
      <c r="I5" s="8" t="s">
        <v>1</v>
      </c>
    </row>
    <row r="6" spans="1:12" x14ac:dyDescent="0.3">
      <c r="A6" s="1" t="s">
        <v>21</v>
      </c>
      <c r="B6" s="2">
        <f>D6*E6</f>
        <v>535000</v>
      </c>
      <c r="C6" s="2">
        <v>5350000</v>
      </c>
      <c r="D6" s="20">
        <v>107000</v>
      </c>
      <c r="E6" s="17">
        <v>5</v>
      </c>
      <c r="F6" s="10">
        <f>B6*H6</f>
        <v>558544.64471209422</v>
      </c>
      <c r="G6" s="10">
        <f>F6</f>
        <v>558544.64471209422</v>
      </c>
      <c r="H6" s="16">
        <f>B13*B14</f>
        <v>1.0440086817048491</v>
      </c>
      <c r="I6" s="11">
        <v>1.2</v>
      </c>
    </row>
    <row r="7" spans="1:12" x14ac:dyDescent="0.3">
      <c r="C7" s="6">
        <f>C6/1000</f>
        <v>5350</v>
      </c>
      <c r="D7" s="13">
        <f>D6/1000</f>
        <v>107</v>
      </c>
      <c r="E7" s="3"/>
      <c r="F7" s="9">
        <f>F6/1000</f>
        <v>558.54464471209417</v>
      </c>
      <c r="G7" s="12"/>
      <c r="H7" s="12"/>
      <c r="I7" s="12"/>
    </row>
    <row r="10" spans="1:12" ht="27.6" x14ac:dyDescent="0.3">
      <c r="A10" s="22" t="s">
        <v>7</v>
      </c>
      <c r="B10" s="22" t="s">
        <v>5</v>
      </c>
      <c r="C10" s="23">
        <v>2023</v>
      </c>
      <c r="D10" s="24" t="s">
        <v>9</v>
      </c>
      <c r="E10" s="24" t="s">
        <v>10</v>
      </c>
      <c r="F10" s="24" t="s">
        <v>11</v>
      </c>
      <c r="G10" s="24" t="s">
        <v>12</v>
      </c>
      <c r="H10" s="23">
        <v>2024</v>
      </c>
      <c r="I10" s="23">
        <v>2025</v>
      </c>
      <c r="J10" s="23">
        <v>2026</v>
      </c>
      <c r="K10" s="23">
        <v>2027</v>
      </c>
      <c r="L10" s="23">
        <v>2028</v>
      </c>
    </row>
    <row r="11" spans="1:12" ht="28.8" x14ac:dyDescent="0.3">
      <c r="A11" s="14" t="s">
        <v>8</v>
      </c>
      <c r="B11" s="15" t="s">
        <v>6</v>
      </c>
      <c r="C11" s="25">
        <v>1.1000000000000001</v>
      </c>
      <c r="D11" s="26">
        <v>1.087</v>
      </c>
      <c r="E11" s="26">
        <v>1.042</v>
      </c>
      <c r="F11" s="26">
        <v>1.08</v>
      </c>
      <c r="G11" s="26">
        <v>1.19</v>
      </c>
      <c r="H11" s="25">
        <v>1.08</v>
      </c>
      <c r="I11" s="25">
        <v>1.06</v>
      </c>
      <c r="J11" s="25">
        <v>1.07</v>
      </c>
      <c r="K11" s="25">
        <v>1.07</v>
      </c>
      <c r="L11" s="25">
        <v>1.07</v>
      </c>
    </row>
    <row r="13" spans="1:12" x14ac:dyDescent="0.3">
      <c r="A13" t="s">
        <v>14</v>
      </c>
      <c r="B13" s="21">
        <f>SQRT(SQRT(C11))</f>
        <v>1.0241136890844451</v>
      </c>
    </row>
    <row r="14" spans="1:12" x14ac:dyDescent="0.3">
      <c r="A14" t="s">
        <v>15</v>
      </c>
      <c r="B14" s="21">
        <f>SQRT(SQRT(H11))</f>
        <v>1.0194265469082735</v>
      </c>
    </row>
    <row r="19" spans="5:5" x14ac:dyDescent="0.3">
      <c r="E19" s="18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2023-08-04T09:43:43Z</dcterms:modified>
</cp:coreProperties>
</file>