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1AECF6DC-5D1B-4DC4-B521-562F8E3B9EF9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D3" i="2"/>
  <c r="D7" i="2" s="1"/>
  <c r="E7" i="2" s="1"/>
  <c r="F7" i="2" s="1"/>
  <c r="G7" i="2" s="1"/>
  <c r="C3" i="2"/>
  <c r="C6" i="2" s="1"/>
  <c r="D6" i="2" s="1"/>
  <c r="E6" i="2" s="1"/>
  <c r="F6" i="2" s="1"/>
  <c r="G6" i="2" s="1"/>
  <c r="E11" i="1" l="1"/>
  <c r="L10" i="1" s="1"/>
  <c r="F8" i="2"/>
  <c r="G8" i="2" s="1"/>
  <c r="M10" i="1" l="1"/>
  <c r="K10" i="1"/>
  <c r="I10" i="1"/>
  <c r="F10" i="1"/>
  <c r="E10" i="1"/>
  <c r="G10" i="1"/>
  <c r="J10" i="1"/>
  <c r="H10" i="1"/>
</calcChain>
</file>

<file path=xl/sharedStrings.xml><?xml version="1.0" encoding="utf-8"?>
<sst xmlns="http://schemas.openxmlformats.org/spreadsheetml/2006/main" count="37" uniqueCount="27">
  <si>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</si>
  <si>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</si>
  <si>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</si>
  <si>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</si>
  <si>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</si>
  <si>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</si>
  <si>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</si>
  <si>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</si>
  <si>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&lt;Наименование&gt;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</si>
  <si>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</si>
  <si>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</si>
  <si>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</si>
  <si>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</si>
  <si>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</si>
  <si>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</si>
  <si>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</si>
  <si>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</si>
  <si>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</si>
  <si>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</si>
  <si>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</si>
  <si>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</si>
  <si>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</si>
  <si>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</si>
  <si>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</si>
  <si>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</si>
  <si>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Электронприбор</t>
  </si>
  <si>
    <t>Покупка кабеледефектоискателя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</si>
</sst>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2" fillId="0" borderId="5" xfId="0" applyFont="1" applyBorder="1" applyProtection="1"/>
    <xf numFmtId="0" fontId="2" fillId="0" borderId="1" xfId="0" applyFont="1" applyBorder="1" applyProtection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15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13</v>
      </c>
    </row>
    <row r="6" spans="1:13" x14ac:dyDescent="0.25">
      <c r="A6" s="18" t="s">
        <v>1</v>
      </c>
      <c r="B6" s="24" t="s">
        <v>2</v>
      </c>
      <c r="C6" s="25"/>
      <c r="D6" s="18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8"/>
      <c r="B7" s="26"/>
      <c r="C7" s="27"/>
      <c r="D7" s="18"/>
      <c r="E7" s="10" t="s">
        <v>25</v>
      </c>
      <c r="F7" s="8"/>
      <c r="G7" s="10"/>
      <c r="H7" s="10" t="s">
        <v>8</v>
      </c>
      <c r="I7" s="10"/>
      <c r="J7" s="10"/>
      <c r="K7" s="10" t="s">
        <v>8</v>
      </c>
      <c r="L7" s="10"/>
      <c r="M7" s="10"/>
    </row>
    <row r="8" spans="1:13" x14ac:dyDescent="0.25">
      <c r="A8" s="18"/>
      <c r="B8" s="28"/>
      <c r="C8" s="29"/>
      <c r="D8" s="18"/>
      <c r="E8" s="10" t="s">
        <v>10</v>
      </c>
      <c r="F8" s="10" t="s">
        <v>11</v>
      </c>
      <c r="G8" s="10" t="s">
        <v>12</v>
      </c>
      <c r="H8" s="10" t="s">
        <v>10</v>
      </c>
      <c r="I8" s="10" t="s">
        <v>11</v>
      </c>
      <c r="J8" s="10" t="s">
        <v>12</v>
      </c>
      <c r="K8" s="10" t="s">
        <v>10</v>
      </c>
      <c r="L8" s="10" t="s">
        <v>11</v>
      </c>
      <c r="M8" s="10" t="s">
        <v>12</v>
      </c>
    </row>
    <row r="9" spans="1:13" x14ac:dyDescent="0.25">
      <c r="A9" s="11" t="s">
        <v>3</v>
      </c>
      <c r="B9" s="22" t="s">
        <v>26</v>
      </c>
      <c r="C9" s="23"/>
      <c r="D9" s="12">
        <v>1</v>
      </c>
      <c r="E9" s="12">
        <v>269.39999999999998</v>
      </c>
      <c r="F9" s="12">
        <v>53.88</v>
      </c>
      <c r="G9" s="12">
        <v>323.27999999999997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</row>
    <row r="10" spans="1:13" x14ac:dyDescent="0.25">
      <c r="A10" s="11" t="s">
        <v>19</v>
      </c>
      <c r="B10" s="22" t="s">
        <v>9</v>
      </c>
      <c r="C10" s="23"/>
      <c r="D10" s="12">
        <v>1</v>
      </c>
      <c r="E10" s="12">
        <f>IFERROR(E9*$E$11*$D$9,"Необходимо указать год по п.4-5 в диапазоне 2020-2024")</f>
        <v>283.14036031791733</v>
      </c>
      <c r="F10" s="12">
        <f>IFERROR(F9*$E$11*$D$9,"Необходимо указать год по п.4-5 в диапазоне 2020-2024")</f>
        <v>56.628072063583467</v>
      </c>
      <c r="G10" s="12">
        <f>IFERROR(G9*$E$11*$D$9,"Необходимо указать год по п.4-5 в диапазоне 2020-2024")</f>
        <v>339.76843238150076</v>
      </c>
      <c r="H10" s="12">
        <f>IFERROR(H9*$E$11*$D$9,"Необходимо указать год по п.4-5 в диапазоне 2020-2024")</f>
        <v>0</v>
      </c>
      <c r="I10" s="12">
        <f>IFERROR(I9*$E$11*$D$9,"Необходимо указать год по п.4-5 в диапазоне 2020-2024")</f>
        <v>0</v>
      </c>
      <c r="J10" s="12">
        <f>IFERROR(J9*$E$11*$D$9,"Необходимо указать год по п.4-5 в диапазоне 2020-2024")</f>
        <v>0</v>
      </c>
      <c r="K10" s="12">
        <f>IFERROR(K9*$E$11*$D$9,"Необходимо указать год по п.4-5 в диапазоне 2020-2024")</f>
        <v>0</v>
      </c>
      <c r="L10" s="12">
        <f>IFERROR(L9*$E$11*$D$9,"Необходимо указать год по п.4-5 в диапазоне 2020-2024")</f>
        <v>0</v>
      </c>
      <c r="M10" s="12">
        <f>IFERROR(M9*$E$11*$D$9,"Необходимо указать год по п.4-5 в диапазоне 2020-2024")</f>
        <v>0</v>
      </c>
    </row>
    <row r="11" spans="1:13" x14ac:dyDescent="0.25">
      <c r="A11" s="11" t="s">
        <v>20</v>
      </c>
      <c r="B11" s="22" t="s">
        <v>14</v>
      </c>
      <c r="C11" s="23"/>
      <c r="D11" s="13" t="s">
        <v>18</v>
      </c>
      <c r="E11" s="15">
        <f>IFERROR(INDEX(Матрица!B6:G11,MATCH(Лист1!E12,Матрица!A6:A11,0),MATCH(Лист1!E13,Матрица!B5:G5,0)),"Необходимо указать год по п.4-5 в диапазоне 2020-2024")</f>
        <v>1.0510035646544815</v>
      </c>
    </row>
    <row r="12" spans="1:13" x14ac:dyDescent="0.25">
      <c r="A12" s="11" t="s">
        <v>21</v>
      </c>
      <c r="B12" s="22" t="s">
        <v>16</v>
      </c>
      <c r="C12" s="23"/>
      <c r="D12" s="13">
        <v>1</v>
      </c>
      <c r="E12" s="12">
        <v>2021</v>
      </c>
    </row>
    <row r="13" spans="1:13" x14ac:dyDescent="0.25">
      <c r="A13" s="11" t="s">
        <v>22</v>
      </c>
      <c r="B13" s="22" t="s">
        <v>17</v>
      </c>
      <c r="C13" s="23"/>
      <c r="D13" s="13">
        <v>1</v>
      </c>
      <c r="E13" s="12">
        <v>2022</v>
      </c>
    </row>
    <row r="14" spans="1:13" x14ac:dyDescent="0.25">
      <c r="A14" s="20" t="s">
        <v>23</v>
      </c>
      <c r="B14" s="19" t="s">
        <v>24</v>
      </c>
      <c r="C14" s="14" t="s">
        <v>10</v>
      </c>
      <c r="D14" s="14">
        <v>1</v>
      </c>
      <c r="E14" s="16">
        <v>283.14036031791733</v>
      </c>
    </row>
    <row r="15" spans="1:13" x14ac:dyDescent="0.25">
      <c r="A15" s="21"/>
      <c r="B15" s="19"/>
      <c r="C15" s="13" t="s">
        <v>12</v>
      </c>
      <c r="D15" s="13">
        <v>1</v>
      </c>
      <c r="E15" s="17">
        <v>339.76843238150076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18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2021-12-16T12:15:15Z</dcterms:modified>
</cp:coreProperties>
</file>