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4BD3A077-DDFD-4F07-9179-B2C752C0CF04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Р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4" i="1" s="1"/>
  <c r="J3" i="2"/>
  <c r="J13" i="2" s="1"/>
  <c r="I3" i="2"/>
  <c r="I12" i="2" s="1"/>
  <c r="J12" i="2" s="1"/>
  <c r="H3" i="2"/>
  <c r="H11" i="2" s="1"/>
  <c r="G3" i="2"/>
  <c r="F3" i="2"/>
  <c r="F9" i="2" s="1"/>
  <c r="E3" i="2"/>
  <c r="E8" i="2" s="1"/>
  <c r="F8" i="2" s="1"/>
  <c r="D3" i="2"/>
  <c r="D7" i="2" s="1"/>
  <c r="E7" i="2" s="1"/>
  <c r="F7" i="2" s="1"/>
  <c r="G7" i="2" s="1"/>
  <c r="H7" i="2" s="1"/>
  <c r="C3" i="2"/>
  <c r="C6" i="2" s="1"/>
  <c r="D6" i="2" s="1"/>
  <c r="E6" i="2" s="1"/>
  <c r="F6" i="2" s="1"/>
  <c r="B3" i="2"/>
  <c r="G9" i="2" l="1"/>
  <c r="H9" i="2" s="1"/>
  <c r="G10" i="2"/>
  <c r="M14" i="1"/>
  <c r="G6" i="2"/>
  <c r="H6" i="2" s="1"/>
  <c r="I6" i="2" s="1"/>
  <c r="J6" i="2" s="1"/>
  <c r="G8" i="2"/>
  <c r="H8" i="2" s="1"/>
  <c r="I8" i="2" s="1"/>
  <c r="J8" i="2" s="1"/>
  <c r="I9" i="2"/>
  <c r="J9" i="2" s="1"/>
  <c r="I7" i="2"/>
  <c r="J7" i="2" s="1"/>
  <c r="H10" i="2"/>
  <c r="I10" i="2"/>
  <c r="J10" i="2" s="1"/>
  <c r="I11" i="2"/>
  <c r="J11" i="2" s="1"/>
  <c r="L14" i="1" l="1"/>
  <c r="K14" i="1"/>
  <c r="J14" i="1"/>
  <c r="I14" i="1"/>
  <c r="H14" i="1"/>
  <c r="E18" i="1" s="1"/>
  <c r="G14" i="1"/>
  <c r="E19" i="1" s="1"/>
  <c r="F14" i="1"/>
</calcChain>
</file>

<file path=xl/sharedStrings.xml><?xml version="1.0" encoding="utf-8"?>
<sst xmlns="http://schemas.openxmlformats.org/spreadsheetml/2006/main" count="43" uniqueCount="31">
  <si>
    <t>№</t>
  </si>
  <si>
    <t>Наименование</t>
  </si>
  <si>
    <t>1.</t>
  </si>
  <si>
    <t>1.1.</t>
  </si>
  <si>
    <t>1.2.</t>
  </si>
  <si>
    <t>1.3.</t>
  </si>
  <si>
    <t>1.N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</si>
  <si>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</si>
  <si>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</si>
  <si>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</si>
  <si>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</si>
  <si>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</si>
  <si>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</si>
  <si>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</si>
  <si>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</si>
  <si>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</si>
  <si>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</si>
  <si>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</si>
  <si>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</si>
  <si>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</si>
  <si>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</si>
  <si>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</si>
  <si>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</si>
  <si>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</si>
  <si>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</si>
  <si>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</si>
  <si>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</si>
  <si>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СЕВЕРО-ЗАПАД ПОСТАВКА                                              ИНН 7813647710</t>
  </si>
  <si>
    <t>ЗАО "ОбнинскЭнергоТех"                                      ИНН 4025056387</t>
  </si>
  <si>
    <t>НЭП                                                                             ИНН 4704108216</t>
  </si>
  <si>
    <t>Луга, Покупка Автомобиля автолаборатории (22-1-06-3-05-07-0-0200)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</si>
</sst>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6" fillId="0" borderId="1" xfId="0" applyFont="1" applyBorder="1"/>
    <xf numFmtId="43" fontId="1" fillId="0" borderId="1" xfId="1" applyFont="1" applyBorder="1"/>
    <xf numFmtId="164" fontId="1" fillId="0" borderId="1" xfId="1" applyNumberFormat="1" applyFont="1" applyBorder="1"/>
    <xf numFmtId="164" fontId="0" fillId="0" borderId="1" xfId="1" applyNumberFormat="1" applyFont="1" applyBorder="1"/>
    <xf numFmtId="4" fontId="2" fillId="0" borderId="1" xfId="0" applyNumberFormat="1" applyFont="1" applyBorder="1" applyProtection="1">
      <protection locked="0"/>
    </xf>
    <xf numFmtId="4" fontId="2" fillId="0" borderId="1" xfId="0" applyNumberFormat="1" applyFont="1" applyBorder="1" applyProtection="1"/>
    <xf numFmtId="4" fontId="2" fillId="0" borderId="0" xfId="0" applyNumberFormat="1" applyFont="1" applyProtection="1">
      <protection locked="0"/>
    </xf>
    <xf numFmtId="4" fontId="2" fillId="0" borderId="5" xfId="0" applyNumberFormat="1" applyFont="1" applyBorder="1" applyProtection="1"/>
    <xf numFmtId="0" fontId="3" fillId="0" borderId="1" xfId="0" applyFont="1" applyBorder="1" applyAlignment="1" applyProtection="1">
      <alignment horizontal="centerContinuous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wrapText="1" indent="4"/>
      <protection locked="0"/>
    </xf>
    <xf numFmtId="0" fontId="2" fillId="0" borderId="4" xfId="0" applyFont="1" applyBorder="1" applyAlignment="1" applyProtection="1">
      <alignment horizontal="left" wrapText="1" indent="4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zoomScale="85" zoomScaleNormal="85" zoomScaleSheetLayoutView="85" workbookViewId="0">
      <selection activeCell="E19" sqref="E19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8.42578125" style="1" bestFit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15</v>
      </c>
    </row>
    <row r="6" spans="1:13" x14ac:dyDescent="0.25">
      <c r="A6" s="21" t="s">
        <v>0</v>
      </c>
      <c r="B6" s="29" t="s">
        <v>1</v>
      </c>
      <c r="C6" s="30"/>
      <c r="D6" s="21" t="s">
        <v>7</v>
      </c>
      <c r="E6" s="6" t="s">
        <v>8</v>
      </c>
      <c r="F6" s="6"/>
      <c r="G6" s="6"/>
      <c r="H6" s="6" t="s">
        <v>9</v>
      </c>
      <c r="I6" s="6"/>
      <c r="J6" s="6"/>
      <c r="K6" s="6" t="s">
        <v>10</v>
      </c>
      <c r="L6" s="6"/>
      <c r="M6" s="6"/>
    </row>
    <row r="7" spans="1:13" ht="29.25" x14ac:dyDescent="0.25">
      <c r="A7" s="21"/>
      <c r="B7" s="31"/>
      <c r="C7" s="32"/>
      <c r="D7" s="21"/>
      <c r="E7" s="20" t="s">
        <v>28</v>
      </c>
      <c r="F7" s="6"/>
      <c r="G7" s="6"/>
      <c r="H7" s="20" t="s">
        <v>27</v>
      </c>
      <c r="I7" s="6"/>
      <c r="J7" s="6"/>
      <c r="K7" s="20" t="s">
        <v>29</v>
      </c>
      <c r="L7" s="20"/>
      <c r="M7" s="20"/>
    </row>
    <row r="8" spans="1:13" x14ac:dyDescent="0.25">
      <c r="A8" s="21"/>
      <c r="B8" s="33"/>
      <c r="C8" s="34"/>
      <c r="D8" s="21"/>
      <c r="E8" s="6" t="s">
        <v>12</v>
      </c>
      <c r="F8" s="6" t="s">
        <v>13</v>
      </c>
      <c r="G8" s="6" t="s">
        <v>14</v>
      </c>
      <c r="H8" s="6" t="s">
        <v>12</v>
      </c>
      <c r="I8" s="6" t="s">
        <v>13</v>
      </c>
      <c r="J8" s="6" t="s">
        <v>14</v>
      </c>
      <c r="K8" s="6" t="s">
        <v>12</v>
      </c>
      <c r="L8" s="6" t="s">
        <v>13</v>
      </c>
      <c r="M8" s="6" t="s">
        <v>14</v>
      </c>
    </row>
    <row r="9" spans="1:13" ht="58.5" customHeight="1" x14ac:dyDescent="0.25">
      <c r="A9" s="7" t="s">
        <v>2</v>
      </c>
      <c r="B9" s="35" t="s">
        <v>30</v>
      </c>
      <c r="C9" s="36"/>
      <c r="D9" s="10">
        <v>1</v>
      </c>
      <c r="E9" s="16">
        <v>30666.666669999999</v>
      </c>
      <c r="F9" s="16">
        <v>6133.3333300000004</v>
      </c>
      <c r="G9" s="16">
        <v>36800</v>
      </c>
      <c r="H9" s="16">
        <v>36833.333330000001</v>
      </c>
      <c r="I9" s="16">
        <v>7366.6666999999998</v>
      </c>
      <c r="J9" s="16">
        <v>44200</v>
      </c>
      <c r="K9" s="16">
        <v>36750</v>
      </c>
      <c r="L9" s="16">
        <v>7350</v>
      </c>
      <c r="M9" s="16">
        <v>44100</v>
      </c>
    </row>
    <row r="10" spans="1:13" ht="41.25" hidden="1" customHeight="1" x14ac:dyDescent="0.25">
      <c r="A10" s="7" t="s">
        <v>3</v>
      </c>
      <c r="B10" s="27"/>
      <c r="C10" s="2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pans="1:13" ht="15" hidden="1" customHeight="1" x14ac:dyDescent="0.25">
      <c r="A11" s="7" t="s">
        <v>4</v>
      </c>
      <c r="B11" s="27"/>
      <c r="C11" s="2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1:13" ht="15" hidden="1" customHeight="1" x14ac:dyDescent="0.25">
      <c r="A12" s="7" t="s">
        <v>5</v>
      </c>
      <c r="B12" s="27"/>
      <c r="C12" s="28"/>
      <c r="D12" s="8"/>
      <c r="E12" s="8"/>
      <c r="F12" s="8"/>
      <c r="G12" s="8"/>
      <c r="H12" s="8"/>
      <c r="I12" s="8"/>
      <c r="J12" s="8"/>
      <c r="K12" s="8"/>
      <c r="L12" s="8"/>
      <c r="M12" s="8"/>
    </row>
    <row r="13" spans="1:13" ht="15" hidden="1" customHeight="1" x14ac:dyDescent="0.25">
      <c r="A13" s="7" t="s">
        <v>6</v>
      </c>
      <c r="B13" s="27"/>
      <c r="C13" s="28"/>
      <c r="D13" s="8"/>
      <c r="E13" s="9"/>
      <c r="F13" s="9"/>
      <c r="G13" s="9"/>
      <c r="H13" s="8"/>
      <c r="I13" s="8"/>
      <c r="J13" s="8"/>
      <c r="K13" s="8"/>
      <c r="L13" s="8"/>
      <c r="M13" s="8"/>
    </row>
    <row r="14" spans="1:13" ht="24.75" customHeight="1" x14ac:dyDescent="0.25">
      <c r="A14" s="7" t="s">
        <v>20</v>
      </c>
      <c r="B14" s="25" t="s">
        <v>11</v>
      </c>
      <c r="C14" s="26"/>
      <c r="D14" s="8"/>
      <c r="E14" s="16">
        <f>IFERROR(E9*$E$15,"Не указан год КП и год поставки")</f>
        <v>32283.600154805576</v>
      </c>
      <c r="F14" s="16">
        <f t="shared" ref="F14:M14" si="0">IFERROR(F9*$E$15,"Не указан год КП и год поставки")</f>
        <v>6456.7200267502112</v>
      </c>
      <c r="G14" s="16">
        <f t="shared" si="0"/>
        <v>38740.320181555784</v>
      </c>
      <c r="H14" s="16">
        <f t="shared" si="0"/>
        <v>38775.411047776375</v>
      </c>
      <c r="I14" s="16">
        <f t="shared" si="0"/>
        <v>7755.0822453479614</v>
      </c>
      <c r="J14" s="16">
        <f t="shared" si="0"/>
        <v>46530.49326154255</v>
      </c>
      <c r="K14" s="16">
        <f t="shared" si="0"/>
        <v>38687.68387696128</v>
      </c>
      <c r="L14" s="16">
        <f t="shared" si="0"/>
        <v>7737.5367753922565</v>
      </c>
      <c r="M14" s="16">
        <f t="shared" si="0"/>
        <v>46425.220652353535</v>
      </c>
    </row>
    <row r="15" spans="1:13" x14ac:dyDescent="0.25">
      <c r="A15" s="7" t="s">
        <v>21</v>
      </c>
      <c r="B15" s="25" t="s">
        <v>16</v>
      </c>
      <c r="C15" s="26"/>
      <c r="D15" s="10" t="s">
        <v>19</v>
      </c>
      <c r="E15" s="17">
        <f>IFERROR(INDEX(Матрица!$B$6:$J$14,MATCH($E$16,Матрица!$A$6:$A$14,0),MATCH($E$17,Матрица!$B$5:$J$5,0)),"")</f>
        <v>1.0527260918901029</v>
      </c>
      <c r="F15" s="18"/>
      <c r="G15" s="18"/>
      <c r="H15" s="18"/>
      <c r="I15" s="18"/>
      <c r="J15" s="18"/>
      <c r="K15" s="18"/>
      <c r="L15" s="18"/>
      <c r="M15" s="18"/>
    </row>
    <row r="16" spans="1:13" x14ac:dyDescent="0.25">
      <c r="A16" s="7" t="s">
        <v>22</v>
      </c>
      <c r="B16" s="25" t="s">
        <v>17</v>
      </c>
      <c r="C16" s="26"/>
      <c r="D16" s="10" t="s">
        <v>19</v>
      </c>
      <c r="E16" s="16">
        <v>2023</v>
      </c>
      <c r="F16" s="18"/>
      <c r="G16" s="18"/>
      <c r="H16" s="18"/>
      <c r="I16" s="18"/>
      <c r="J16" s="18"/>
      <c r="K16" s="18"/>
      <c r="L16" s="18"/>
      <c r="M16" s="18"/>
    </row>
    <row r="17" spans="1:13" x14ac:dyDescent="0.25">
      <c r="A17" s="7" t="s">
        <v>23</v>
      </c>
      <c r="B17" s="25" t="s">
        <v>18</v>
      </c>
      <c r="C17" s="26"/>
      <c r="D17" s="10" t="s">
        <v>19</v>
      </c>
      <c r="E17" s="16">
        <v>2024</v>
      </c>
      <c r="F17" s="18"/>
      <c r="G17" s="18"/>
      <c r="H17" s="18"/>
      <c r="I17" s="18"/>
      <c r="J17" s="18"/>
      <c r="K17" s="18"/>
      <c r="L17" s="18"/>
      <c r="M17" s="18"/>
    </row>
    <row r="18" spans="1:13" x14ac:dyDescent="0.25">
      <c r="A18" s="23" t="s">
        <v>24</v>
      </c>
      <c r="B18" s="22" t="s">
        <v>26</v>
      </c>
      <c r="C18" s="11" t="s">
        <v>12</v>
      </c>
      <c r="D18" s="11" t="s">
        <v>19</v>
      </c>
      <c r="E18" s="19">
        <f>(E14+H14+K14)/3</f>
        <v>36582.231693181078</v>
      </c>
      <c r="F18" s="18"/>
      <c r="G18" s="18"/>
      <c r="H18" s="18"/>
      <c r="I18" s="18"/>
      <c r="J18" s="18"/>
      <c r="K18" s="18"/>
      <c r="L18" s="18"/>
      <c r="M18" s="18"/>
    </row>
    <row r="19" spans="1:13" x14ac:dyDescent="0.25">
      <c r="A19" s="24"/>
      <c r="B19" s="22"/>
      <c r="C19" s="10" t="s">
        <v>14</v>
      </c>
      <c r="D19" s="10" t="s">
        <v>19</v>
      </c>
      <c r="E19" s="17">
        <f>(G14+J14+M14)/3</f>
        <v>43898.67803181729</v>
      </c>
      <c r="F19" s="18"/>
      <c r="G19" s="18"/>
      <c r="H19" s="18"/>
      <c r="I19" s="18"/>
      <c r="J19" s="18"/>
      <c r="K19" s="18"/>
      <c r="L19" s="18"/>
      <c r="M19" s="18"/>
    </row>
  </sheetData>
  <mergeCells count="14">
    <mergeCell ref="D6:D8"/>
    <mergeCell ref="A6:A8"/>
    <mergeCell ref="B18:B19"/>
    <mergeCell ref="A18:A19"/>
    <mergeCell ref="B17:C17"/>
    <mergeCell ref="B16:C16"/>
    <mergeCell ref="B9:C9"/>
    <mergeCell ref="B10:C10"/>
    <mergeCell ref="B11:C11"/>
    <mergeCell ref="B12:C12"/>
    <mergeCell ref="B13:C13"/>
    <mergeCell ref="B14:C14"/>
    <mergeCell ref="B15:C15"/>
    <mergeCell ref="B6:C8"/>
  </mergeCells>
  <dataValidations count="1">
    <dataValidation type="list" allowBlank="1" showInputMessage="1" showErrorMessage="1" sqref="E16:E17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2">
        <v>2022</v>
      </c>
      <c r="C1" s="12">
        <v>2023</v>
      </c>
      <c r="D1" s="12">
        <v>2024</v>
      </c>
      <c r="E1" s="12">
        <v>2025</v>
      </c>
      <c r="F1" s="12">
        <v>2026</v>
      </c>
      <c r="G1" s="12">
        <v>2027</v>
      </c>
      <c r="H1" s="12">
        <v>2028</v>
      </c>
      <c r="I1" s="12">
        <v>2029</v>
      </c>
      <c r="J1" s="12">
        <v>2030</v>
      </c>
    </row>
    <row r="2" spans="1:10" x14ac:dyDescent="0.25">
      <c r="B2" s="13">
        <v>114.63142733059361</v>
      </c>
      <c r="C2" s="13">
        <v>106.96887482404291</v>
      </c>
      <c r="D2" s="13">
        <v>105.2726091890103</v>
      </c>
      <c r="E2" s="13">
        <v>104.76198431821334</v>
      </c>
      <c r="F2" s="13">
        <v>104.57995653006968</v>
      </c>
      <c r="G2" s="13">
        <v>104.57995653006968</v>
      </c>
      <c r="H2" s="13">
        <v>104.57995653006968</v>
      </c>
      <c r="I2" s="13">
        <v>104.57995653006968</v>
      </c>
      <c r="J2" s="13">
        <v>104.57995653006968</v>
      </c>
    </row>
    <row r="3" spans="1:10" x14ac:dyDescent="0.25">
      <c r="B3" s="14">
        <f>B2/100</f>
        <v>1.1463142733059362</v>
      </c>
      <c r="C3" s="14">
        <f t="shared" ref="C3:J3" si="0">C2/100</f>
        <v>1.0696887482404291</v>
      </c>
      <c r="D3" s="14">
        <f t="shared" si="0"/>
        <v>1.0527260918901029</v>
      </c>
      <c r="E3" s="14">
        <f t="shared" si="0"/>
        <v>1.0476198431821333</v>
      </c>
      <c r="F3" s="14">
        <f t="shared" si="0"/>
        <v>1.0457995653006968</v>
      </c>
      <c r="G3" s="14">
        <f t="shared" si="0"/>
        <v>1.0457995653006968</v>
      </c>
      <c r="H3" s="14">
        <f t="shared" si="0"/>
        <v>1.0457995653006968</v>
      </c>
      <c r="I3" s="14">
        <f t="shared" si="0"/>
        <v>1.0457995653006968</v>
      </c>
      <c r="J3" s="14">
        <f t="shared" si="0"/>
        <v>1.0457995653006968</v>
      </c>
    </row>
    <row r="5" spans="1:10" x14ac:dyDescent="0.25">
      <c r="B5" s="12">
        <v>2022</v>
      </c>
      <c r="C5" s="12">
        <v>2023</v>
      </c>
      <c r="D5" s="12">
        <v>2024</v>
      </c>
      <c r="E5" s="12">
        <v>2025</v>
      </c>
      <c r="F5" s="12">
        <v>2026</v>
      </c>
      <c r="G5" s="12">
        <v>2027</v>
      </c>
      <c r="H5" s="12">
        <v>2028</v>
      </c>
      <c r="I5" s="12">
        <v>2029</v>
      </c>
      <c r="J5" s="12">
        <v>2030</v>
      </c>
    </row>
    <row r="6" spans="1:10" x14ac:dyDescent="0.25">
      <c r="A6" s="12">
        <v>2022</v>
      </c>
      <c r="B6" s="15">
        <v>1</v>
      </c>
      <c r="C6" s="15">
        <f>C3*B6</f>
        <v>1.0696887482404291</v>
      </c>
      <c r="D6" s="15">
        <f t="shared" ref="D6:J7" si="1">D$3*C6</f>
        <v>1.1260892554739632</v>
      </c>
      <c r="E6" s="15">
        <f t="shared" si="1"/>
        <v>1.1797134492287187</v>
      </c>
      <c r="F6" s="15">
        <f t="shared" si="1"/>
        <v>1.2337438123827797</v>
      </c>
      <c r="G6" s="15">
        <f t="shared" si="1"/>
        <v>1.2902487426823355</v>
      </c>
      <c r="H6" s="15">
        <f t="shared" si="1"/>
        <v>1.349341574226957</v>
      </c>
      <c r="I6" s="15">
        <f t="shared" si="1"/>
        <v>1.4111408317687095</v>
      </c>
      <c r="J6" s="15">
        <f t="shared" si="1"/>
        <v>1.4757704684417803</v>
      </c>
    </row>
    <row r="7" spans="1:10" x14ac:dyDescent="0.25">
      <c r="A7" s="12">
        <v>2023</v>
      </c>
      <c r="B7" s="15"/>
      <c r="C7" s="15">
        <v>1</v>
      </c>
      <c r="D7" s="15">
        <f t="shared" si="1"/>
        <v>1.0527260918901029</v>
      </c>
      <c r="E7" s="15">
        <f t="shared" si="1"/>
        <v>1.1028567432996497</v>
      </c>
      <c r="F7" s="15">
        <f t="shared" si="1"/>
        <v>1.1533671027317158</v>
      </c>
      <c r="G7" s="15">
        <f t="shared" si="1"/>
        <v>1.2061908146689526</v>
      </c>
      <c r="H7" s="15">
        <f t="shared" si="1"/>
        <v>1.2614338296504841</v>
      </c>
      <c r="I7" s="15">
        <f t="shared" si="1"/>
        <v>1.3192069507040696</v>
      </c>
      <c r="J7" s="15">
        <f t="shared" si="1"/>
        <v>1.3796260555879738</v>
      </c>
    </row>
    <row r="8" spans="1:10" x14ac:dyDescent="0.25">
      <c r="A8" s="12">
        <v>2024</v>
      </c>
      <c r="B8" s="15"/>
      <c r="C8" s="15"/>
      <c r="D8" s="15">
        <v>1</v>
      </c>
      <c r="E8" s="15">
        <f t="shared" ref="E8:J8" si="2">E$3*D8</f>
        <v>1.0476198431821333</v>
      </c>
      <c r="F8" s="15">
        <f t="shared" si="2"/>
        <v>1.0956003766002591</v>
      </c>
      <c r="G8" s="15">
        <f t="shared" si="2"/>
        <v>1.1457783975918308</v>
      </c>
      <c r="H8" s="15">
        <f t="shared" si="2"/>
        <v>1.1982545501324655</v>
      </c>
      <c r="I8" s="15">
        <f t="shared" si="2"/>
        <v>1.2531340876481145</v>
      </c>
      <c r="J8" s="15">
        <f t="shared" si="2"/>
        <v>1.3105270841258836</v>
      </c>
    </row>
    <row r="9" spans="1:10" x14ac:dyDescent="0.25">
      <c r="A9" s="12">
        <v>2025</v>
      </c>
      <c r="B9" s="15"/>
      <c r="C9" s="15"/>
      <c r="D9" s="15"/>
      <c r="E9" s="15">
        <v>1</v>
      </c>
      <c r="F9" s="15">
        <f>F$3*E9</f>
        <v>1.0457995653006968</v>
      </c>
      <c r="G9" s="15">
        <f>G$3*F9</f>
        <v>1.0936967307831265</v>
      </c>
      <c r="H9" s="15">
        <f>H$3*G9</f>
        <v>1.1437875656237868</v>
      </c>
      <c r="I9" s="15">
        <f>I$3*H9</f>
        <v>1.1961725389256985</v>
      </c>
      <c r="J9" s="15">
        <f>J$3*I9</f>
        <v>1.2509567212331263</v>
      </c>
    </row>
    <row r="10" spans="1:10" x14ac:dyDescent="0.25">
      <c r="A10" s="12">
        <v>2026</v>
      </c>
      <c r="B10" s="15"/>
      <c r="C10" s="15"/>
      <c r="D10" s="15"/>
      <c r="E10" s="15"/>
      <c r="F10" s="15">
        <v>1</v>
      </c>
      <c r="G10" s="15">
        <f>G$3*F10</f>
        <v>1.0457995653006968</v>
      </c>
      <c r="H10" s="15">
        <f>H$3*G10</f>
        <v>1.0936967307831265</v>
      </c>
      <c r="I10" s="15">
        <f>I$3*H10</f>
        <v>1.1437875656237868</v>
      </c>
      <c r="J10" s="15">
        <f>J$3*I10</f>
        <v>1.1961725389256985</v>
      </c>
    </row>
    <row r="11" spans="1:10" x14ac:dyDescent="0.25">
      <c r="A11" s="12">
        <v>2027</v>
      </c>
      <c r="B11" s="15"/>
      <c r="C11" s="15"/>
      <c r="D11" s="15"/>
      <c r="E11" s="15"/>
      <c r="F11" s="15"/>
      <c r="G11" s="15">
        <v>1</v>
      </c>
      <c r="H11" s="15">
        <f>H$3*G11</f>
        <v>1.0457995653006968</v>
      </c>
      <c r="I11" s="15">
        <f>I$3*H11</f>
        <v>1.0936967307831265</v>
      </c>
      <c r="J11" s="15">
        <f>J$3*I11</f>
        <v>1.1437875656237868</v>
      </c>
    </row>
    <row r="12" spans="1:10" x14ac:dyDescent="0.25">
      <c r="A12" s="12">
        <v>2028</v>
      </c>
      <c r="B12" s="15"/>
      <c r="C12" s="15"/>
      <c r="D12" s="15"/>
      <c r="E12" s="15"/>
      <c r="F12" s="15"/>
      <c r="G12" s="15"/>
      <c r="H12" s="15">
        <v>1</v>
      </c>
      <c r="I12" s="15">
        <f>I$3*H12</f>
        <v>1.0457995653006968</v>
      </c>
      <c r="J12" s="15">
        <f>J$3*I12</f>
        <v>1.0936967307831265</v>
      </c>
    </row>
    <row r="13" spans="1:10" x14ac:dyDescent="0.25">
      <c r="A13" s="12">
        <v>2029</v>
      </c>
      <c r="B13" s="15"/>
      <c r="C13" s="15"/>
      <c r="D13" s="15"/>
      <c r="E13" s="15"/>
      <c r="F13" s="15"/>
      <c r="G13" s="15"/>
      <c r="H13" s="15"/>
      <c r="I13" s="15">
        <v>1</v>
      </c>
      <c r="J13" s="15">
        <f>J$3*I13</f>
        <v>1.0457995653006968</v>
      </c>
    </row>
    <row r="14" spans="1:10" x14ac:dyDescent="0.25">
      <c r="A14" s="12">
        <v>2030</v>
      </c>
      <c r="B14" s="15"/>
      <c r="C14" s="15"/>
      <c r="D14" s="15"/>
      <c r="E14" s="15"/>
      <c r="F14" s="15"/>
      <c r="G14" s="15"/>
      <c r="H14" s="15"/>
      <c r="I14" s="15"/>
      <c r="J14" s="15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АР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2024-02-12T13:47:41Z</dcterms:modified>
</cp:coreProperties>
</file>