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codeName="ЭтаКнига"/>
  <xr:revisionPtr revIDLastSave="0" documentId="13_ncr:1_{BE7F34C4-CEC7-4061-8F70-37E90D9B5396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'Прил.4_0,4-10кВ_ТП'!$A$1:$N$49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E39" i="2" l="1"/>
  <c r="I39" i="2" s="1"/>
  <c r="E34" i="2"/>
  <c r="I34" i="2" s="1"/>
  <c r="F28" i="2" l="1"/>
  <c r="F29" i="2"/>
  <c r="F26" i="2"/>
  <c r="F27" i="2"/>
  <c r="F25" i="2"/>
  <c r="F23" i="2" l="1"/>
  <c r="H23" i="2" l="1"/>
  <c r="I23" i="2"/>
  <c r="K23" i="2"/>
  <c r="L23" i="2"/>
  <c r="M23" i="2"/>
  <c r="G23" i="2"/>
  <c r="J23" i="2" l="1"/>
</calcChain>
</file>

<file path=xl/sharedStrings.xml><?xml version="1.0" encoding="utf-8"?>
<sst xmlns="http://schemas.openxmlformats.org/spreadsheetml/2006/main" count="104" uniqueCount="77">
  <si>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</si>
  <si>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</si>
  <si>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</si>
  <si>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</si>
  <si>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</si>
  <si>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</si>
  <si>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</si>
  <si>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</si>
  <si>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</si>
  <si>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</si>
  <si>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</si>
  <si>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</si>
  <si>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</si>
  <si>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</si>
  <si>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</si>
  <si>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</si>
  <si>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</si>
  <si>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</si>
  <si>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</si>
  <si>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</si>
  <si>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</si>
  <si>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</si>
  <si>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</si>
  <si>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</si>
  <si>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</si>
  <si>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</si>
  <si>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</si>
  <si>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</si>
  <si>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</si>
  <si>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</si>
  <si>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</si>
  <si>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</si>
  <si>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</si>
  <si>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</si>
  <si>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Э4-01</t>
  </si>
  <si>
    <t>В8-01</t>
  </si>
  <si>
    <t>1 ед.</t>
  </si>
  <si>
    <t>1 ячейка</t>
  </si>
  <si>
    <t>Здание РП (СП,РТП,ТП)6-20 кВ(тыс.руб.). РП(СП,РТП) на 7 ячеек выкл-лей или ТП(РТП) с одним тр-ром</t>
  </si>
  <si>
    <t>Ячейка выключателя РП (СП, ТП, РТП) 6-20 кВ</t>
  </si>
  <si>
    <t>Б2-02-4</t>
  </si>
  <si>
    <t>Устройство траншеи КЛ и восстановление благоустройства по трассе</t>
  </si>
  <si>
    <t>1 км по трассе</t>
  </si>
  <si>
    <t>К1-08-2</t>
  </si>
  <si>
    <t>Б2-01-4</t>
  </si>
  <si>
    <t>К3-10-1</t>
  </si>
  <si>
    <t xml:space="preserve">Ячейка трансформатора </t>
  </si>
  <si>
    <t xml:space="preserve">КЛ 6-500 кВ (с алюминиевой жилой) </t>
  </si>
  <si>
    <t>КЛ-0,4 кВ, алюминий, количество жил - 4</t>
  </si>
  <si>
    <t>Т5-22-1</t>
  </si>
  <si>
    <t>Т5-21-1</t>
  </si>
  <si>
    <t>Т5-19-1</t>
  </si>
  <si>
    <t>К1-09-2</t>
  </si>
  <si>
    <t>К1-12-2</t>
  </si>
  <si>
    <t>Б2-02-3</t>
  </si>
  <si>
    <t>1КЛ-10</t>
  </si>
  <si>
    <t>2КЛ-10</t>
  </si>
  <si>
    <t>Б2-01-3</t>
  </si>
  <si>
    <t>2КЛ-0,4</t>
  </si>
  <si>
    <t>1КЛ-0,4</t>
  </si>
  <si>
    <t>Т5-17-1</t>
  </si>
  <si>
    <t>Т5-14-1</t>
  </si>
  <si>
    <t xml:space="preserve">Выполнение специального перехода кабельной линии 
методом ГНБ </t>
  </si>
  <si>
    <t>2 трубы d=90-140</t>
  </si>
  <si>
    <t>3 трубы d=90-140</t>
  </si>
  <si>
    <t>Н1-03</t>
  </si>
  <si>
    <t>Н1-04</t>
  </si>
  <si>
    <t>Строительно-монтажные работы без опор и провода</t>
  </si>
  <si>
    <t>Л1-02 -2</t>
  </si>
  <si>
    <t xml:space="preserve">Опоры ВЛ 0,4-750 кВ </t>
  </si>
  <si>
    <t>Л3-02 -2</t>
  </si>
  <si>
    <t xml:space="preserve">Провод СИП ВЛ 0,4-35 кВ </t>
  </si>
  <si>
    <t>Л7-06-3</t>
  </si>
  <si>
    <t>2цепи</t>
  </si>
  <si>
    <t>1 км</t>
  </si>
  <si>
    <t>M_22-1-17-01-08-00-0-0046</t>
  </si>
  <si>
    <t>Строительство ТП мощностью 2х16,95 МВА, КЛ-10 кВ протяженностью трассы 8,8 км, КЛ-0,4 кВ протяженностью трассы 12 км для технологического присоединения энергопринимающих устройств заявителя по договору №17-084/005-ПС-21 по адресу:  ЛО, Всеволожский м.р-н, Свердловское ГП, д. Новосаратовка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</si>
</sst>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р_._-;\-* #,##0_р_._-;_-* &quot;-&quot;_р_.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3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8" fillId="0" borderId="0"/>
    <xf numFmtId="0" fontId="1" fillId="0" borderId="0"/>
    <xf numFmtId="0" fontId="6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4" fillId="0" borderId="29" applyNumberFormat="0" applyFill="0" applyAlignment="0" applyProtection="0"/>
    <xf numFmtId="0" fontId="15" fillId="0" borderId="30" applyNumberFormat="0" applyFill="0" applyAlignment="0" applyProtection="0"/>
    <xf numFmtId="0" fontId="16" fillId="0" borderId="3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2" applyNumberFormat="0" applyFill="0" applyAlignment="0" applyProtection="0"/>
    <xf numFmtId="0" fontId="18" fillId="22" borderId="3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6" fillId="0" borderId="0"/>
    <xf numFmtId="0" fontId="6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4" borderId="34" applyNumberFormat="0" applyFont="0" applyAlignment="0" applyProtection="0"/>
    <xf numFmtId="0" fontId="23" fillId="0" borderId="35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7" fillId="0" borderId="0"/>
    <xf numFmtId="0" fontId="27" fillId="0" borderId="0"/>
    <xf numFmtId="0" fontId="1" fillId="0" borderId="0"/>
    <xf numFmtId="0" fontId="28" fillId="0" borderId="0"/>
    <xf numFmtId="0" fontId="28" fillId="0" borderId="0"/>
    <xf numFmtId="166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7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6" fillId="0" borderId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9" fillId="0" borderId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0" fontId="6" fillId="0" borderId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" fillId="0" borderId="0"/>
    <xf numFmtId="0" fontId="12" fillId="21" borderId="28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31" fillId="0" borderId="0" xfId="3" applyFont="1" applyFill="1" applyAlignment="1">
      <alignment vertical="top"/>
    </xf>
    <xf numFmtId="0" fontId="31" fillId="0" borderId="0" xfId="3" applyFont="1" applyFill="1" applyAlignment="1">
      <alignment vertical="center"/>
    </xf>
    <xf numFmtId="0" fontId="32" fillId="0" borderId="0" xfId="3" applyFont="1" applyFill="1" applyAlignment="1">
      <alignment horizontal="right" vertical="center"/>
    </xf>
    <xf numFmtId="49" fontId="33" fillId="0" borderId="0" xfId="3" applyNumberFormat="1" applyFont="1" applyFill="1" applyAlignment="1">
      <alignment horizontal="left" vertical="top"/>
    </xf>
    <xf numFmtId="0" fontId="33" fillId="0" borderId="0" xfId="1" applyFont="1" applyFill="1" applyAlignment="1">
      <alignment vertical="center"/>
      <protection locked="0"/>
    </xf>
    <xf numFmtId="0" fontId="33" fillId="0" borderId="0" xfId="1" applyFont="1" applyFill="1" applyAlignment="1">
      <alignment horizontal="center" vertical="center"/>
      <protection locked="0"/>
    </xf>
    <xf numFmtId="0" fontId="34" fillId="0" borderId="0" xfId="3" applyNumberFormat="1" applyFont="1" applyFill="1" applyAlignment="1">
      <alignment horizontal="right" vertical="center"/>
    </xf>
    <xf numFmtId="0" fontId="31" fillId="0" borderId="0" xfId="3" applyFont="1" applyFill="1"/>
    <xf numFmtId="0" fontId="35" fillId="0" borderId="0" xfId="3" applyNumberFormat="1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center" vertical="center"/>
      <protection locked="0"/>
    </xf>
    <xf numFmtId="0" fontId="36" fillId="0" borderId="0" xfId="3" applyNumberFormat="1" applyFont="1" applyFill="1" applyBorder="1" applyAlignment="1">
      <alignment horizontal="center" vertical="center"/>
    </xf>
    <xf numFmtId="0" fontId="37" fillId="0" borderId="0" xfId="3" applyNumberFormat="1" applyFont="1" applyFill="1" applyAlignment="1">
      <alignment horizontal="right" vertical="center"/>
    </xf>
    <xf numFmtId="49" fontId="33" fillId="0" borderId="0" xfId="3" applyNumberFormat="1" applyFont="1" applyFill="1" applyAlignment="1">
      <alignment horizontal="left"/>
    </xf>
    <xf numFmtId="0" fontId="39" fillId="0" borderId="0" xfId="3" applyFont="1" applyFill="1" applyAlignment="1"/>
    <xf numFmtId="0" fontId="33" fillId="0" borderId="0" xfId="1" applyNumberFormat="1" applyFont="1" applyFill="1" applyAlignment="1">
      <alignment vertical="top"/>
      <protection locked="0"/>
    </xf>
    <xf numFmtId="0" fontId="40" fillId="0" borderId="3" xfId="1" applyNumberFormat="1" applyFont="1" applyFill="1" applyBorder="1" applyAlignment="1">
      <alignment vertical="top"/>
      <protection locked="0"/>
    </xf>
    <xf numFmtId="0" fontId="40" fillId="0" borderId="4" xfId="1" applyNumberFormat="1" applyFont="1" applyFill="1" applyBorder="1" applyAlignment="1">
      <alignment vertical="top"/>
      <protection locked="0"/>
    </xf>
    <xf numFmtId="0" fontId="33" fillId="0" borderId="4" xfId="1" applyFont="1" applyFill="1" applyBorder="1" applyAlignment="1">
      <alignment vertical="center"/>
      <protection locked="0"/>
    </xf>
    <xf numFmtId="49" fontId="33" fillId="0" borderId="3" xfId="1" applyNumberFormat="1" applyFont="1" applyFill="1" applyBorder="1" applyAlignment="1">
      <alignment horizontal="center" vertical="center"/>
      <protection locked="0"/>
    </xf>
    <xf numFmtId="0" fontId="33" fillId="0" borderId="0" xfId="1" applyNumberFormat="1" applyFont="1" applyFill="1" applyAlignment="1">
      <alignment horizontal="left" vertical="center"/>
      <protection locked="0"/>
    </xf>
    <xf numFmtId="0" fontId="41" fillId="0" borderId="23" xfId="1" applyFont="1" applyFill="1" applyBorder="1" applyAlignment="1">
      <alignment horizontal="center" vertical="center"/>
      <protection locked="0"/>
    </xf>
    <xf numFmtId="0" fontId="41" fillId="0" borderId="24" xfId="1" applyFont="1" applyFill="1" applyBorder="1" applyAlignment="1">
      <alignment horizontal="center" vertical="center"/>
      <protection locked="0"/>
    </xf>
    <xf numFmtId="0" fontId="41" fillId="0" borderId="25" xfId="1" applyFont="1" applyFill="1" applyBorder="1" applyAlignment="1">
      <alignment horizontal="center" vertical="center"/>
      <protection locked="0"/>
    </xf>
    <xf numFmtId="0" fontId="41" fillId="0" borderId="25" xfId="1" applyFont="1" applyFill="1" applyBorder="1" applyAlignment="1">
      <alignment horizontal="center" vertical="center" wrapText="1"/>
      <protection locked="0"/>
    </xf>
    <xf numFmtId="0" fontId="32" fillId="0" borderId="2" xfId="1" applyNumberFormat="1" applyFont="1" applyFill="1" applyBorder="1" applyAlignment="1">
      <alignment vertical="center"/>
      <protection locked="0"/>
    </xf>
    <xf numFmtId="165" fontId="33" fillId="0" borderId="0" xfId="1" applyNumberFormat="1" applyFont="1" applyFill="1" applyAlignment="1">
      <alignment horizontal="center" vertical="center"/>
      <protection locked="0"/>
    </xf>
    <xf numFmtId="0" fontId="6" fillId="0" borderId="36" xfId="6" applyFont="1" applyFill="1" applyBorder="1" applyAlignment="1">
      <alignment horizontal="center"/>
    </xf>
    <xf numFmtId="4" fontId="33" fillId="0" borderId="36" xfId="1" applyNumberFormat="1" applyFont="1" applyFill="1" applyBorder="1" applyAlignment="1">
      <alignment horizontal="center" vertical="center"/>
      <protection locked="0"/>
    </xf>
    <xf numFmtId="4" fontId="41" fillId="0" borderId="26" xfId="1" applyNumberFormat="1" applyFont="1" applyFill="1" applyBorder="1" applyAlignment="1">
      <alignment horizontal="center" vertical="center"/>
      <protection locked="0"/>
    </xf>
    <xf numFmtId="0" fontId="33" fillId="0" borderId="36" xfId="1" applyNumberFormat="1" applyFont="1" applyFill="1" applyBorder="1" applyAlignment="1">
      <alignment horizontal="center" vertical="center"/>
      <protection locked="0"/>
    </xf>
    <xf numFmtId="0" fontId="33" fillId="0" borderId="36" xfId="6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4" fontId="41" fillId="0" borderId="22" xfId="1" applyNumberFormat="1" applyFont="1" applyFill="1" applyBorder="1" applyAlignment="1">
      <alignment horizontal="center" vertical="center" wrapText="1"/>
      <protection locked="0"/>
    </xf>
    <xf numFmtId="0" fontId="0" fillId="0" borderId="36" xfId="0" applyFont="1" applyBorder="1" applyAlignment="1" applyProtection="1">
      <alignment horizontal="center" vertical="center" wrapText="1"/>
      <protection locked="0"/>
    </xf>
    <xf numFmtId="0" fontId="31" fillId="0" borderId="36" xfId="3" applyFont="1" applyFill="1" applyBorder="1" applyAlignment="1">
      <alignment horizontal="center" vertical="center"/>
    </xf>
    <xf numFmtId="0" fontId="6" fillId="0" borderId="36" xfId="58" applyFont="1" applyBorder="1" applyAlignment="1">
      <alignment horizontal="center" vertical="center" wrapText="1"/>
    </xf>
    <xf numFmtId="4" fontId="33" fillId="0" borderId="36" xfId="6" applyNumberFormat="1" applyFont="1" applyFill="1" applyBorder="1" applyAlignment="1">
      <alignment horizontal="center" vertical="center" wrapText="1"/>
    </xf>
    <xf numFmtId="0" fontId="42" fillId="0" borderId="36" xfId="6" applyFont="1" applyFill="1" applyBorder="1" applyAlignment="1">
      <alignment horizontal="center"/>
    </xf>
    <xf numFmtId="0" fontId="33" fillId="0" borderId="36" xfId="6" applyFont="1" applyFill="1" applyBorder="1" applyAlignment="1">
      <alignment wrapText="1"/>
    </xf>
    <xf numFmtId="0" fontId="33" fillId="0" borderId="36" xfId="6" applyFont="1" applyFill="1" applyBorder="1" applyAlignment="1">
      <alignment horizontal="center" vertical="center"/>
    </xf>
    <xf numFmtId="0" fontId="42" fillId="0" borderId="36" xfId="6" applyFont="1" applyFill="1" applyBorder="1" applyAlignment="1">
      <alignment wrapText="1"/>
    </xf>
    <xf numFmtId="0" fontId="42" fillId="2" borderId="36" xfId="0" applyFont="1" applyFill="1" applyBorder="1" applyAlignment="1">
      <alignment vertical="center" wrapText="1"/>
    </xf>
    <xf numFmtId="0" fontId="42" fillId="0" borderId="36" xfId="58" applyFont="1" applyFill="1" applyBorder="1" applyAlignment="1">
      <alignment horizontal="center" vertical="center" wrapText="1"/>
    </xf>
    <xf numFmtId="4" fontId="43" fillId="2" borderId="36" xfId="0" applyNumberFormat="1" applyFont="1" applyFill="1" applyBorder="1" applyAlignment="1">
      <alignment horizontal="center" vertical="center"/>
    </xf>
    <xf numFmtId="169" fontId="42" fillId="0" borderId="36" xfId="0" applyNumberFormat="1" applyFont="1" applyFill="1" applyBorder="1" applyAlignment="1">
      <alignment horizontal="center" vertical="center" wrapText="1"/>
    </xf>
    <xf numFmtId="0" fontId="42" fillId="0" borderId="36" xfId="0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center" vertical="center" wrapText="1"/>
    </xf>
    <xf numFmtId="0" fontId="35" fillId="0" borderId="1" xfId="3" applyNumberFormat="1" applyFont="1" applyFill="1" applyBorder="1" applyAlignment="1">
      <alignment horizontal="left" vertical="center" wrapText="1"/>
    </xf>
    <xf numFmtId="0" fontId="34" fillId="0" borderId="0" xfId="1" applyNumberFormat="1" applyFont="1" applyFill="1" applyAlignment="1">
      <alignment horizontal="center" vertical="top"/>
      <protection locked="0"/>
    </xf>
    <xf numFmtId="0" fontId="32" fillId="0" borderId="2" xfId="2" quotePrefix="1" applyFont="1" applyFill="1" applyBorder="1" applyAlignment="1">
      <alignment horizontal="center" vertical="center" wrapText="1"/>
    </xf>
    <xf numFmtId="0" fontId="38" fillId="0" borderId="2" xfId="2" applyFont="1" applyFill="1" applyBorder="1" applyAlignment="1">
      <alignment horizontal="center" vertical="center" wrapText="1"/>
    </xf>
    <xf numFmtId="0" fontId="40" fillId="0" borderId="6" xfId="1" applyNumberFormat="1" applyFont="1" applyFill="1" applyBorder="1" applyAlignment="1">
      <alignment horizontal="center" vertical="center" wrapText="1"/>
      <protection locked="0"/>
    </xf>
    <xf numFmtId="0" fontId="40" fillId="0" borderId="10" xfId="1" applyNumberFormat="1" applyFont="1" applyFill="1" applyBorder="1" applyAlignment="1">
      <alignment horizontal="center" vertical="center" wrapText="1"/>
      <protection locked="0"/>
    </xf>
    <xf numFmtId="0" fontId="40" fillId="0" borderId="18" xfId="1" applyNumberFormat="1" applyFont="1" applyFill="1" applyBorder="1" applyAlignment="1">
      <alignment horizontal="center" vertical="center" wrapText="1"/>
      <protection locked="0"/>
    </xf>
    <xf numFmtId="0" fontId="40" fillId="0" borderId="7" xfId="1" applyNumberFormat="1" applyFont="1" applyFill="1" applyBorder="1" applyAlignment="1">
      <alignment horizontal="center" vertical="center" wrapText="1"/>
      <protection locked="0"/>
    </xf>
    <xf numFmtId="0" fontId="40" fillId="0" borderId="11" xfId="1" applyNumberFormat="1" applyFont="1" applyFill="1" applyBorder="1" applyAlignment="1">
      <alignment horizontal="center" vertical="center" wrapText="1"/>
      <protection locked="0"/>
    </xf>
    <xf numFmtId="0" fontId="40" fillId="0" borderId="19" xfId="1" applyNumberFormat="1" applyFont="1" applyFill="1" applyBorder="1" applyAlignment="1">
      <alignment horizontal="center" vertical="center" wrapText="1"/>
      <protection locked="0"/>
    </xf>
    <xf numFmtId="0" fontId="40" fillId="0" borderId="8" xfId="1" applyFont="1" applyFill="1" applyBorder="1" applyAlignment="1">
      <alignment horizontal="center" vertical="center"/>
      <protection locked="0"/>
    </xf>
    <xf numFmtId="0" fontId="40" fillId="0" borderId="12" xfId="1" applyFont="1" applyFill="1" applyBorder="1" applyAlignment="1">
      <alignment horizontal="center" vertical="center"/>
      <protection locked="0"/>
    </xf>
    <xf numFmtId="0" fontId="40" fillId="0" borderId="20" xfId="1" applyFont="1" applyFill="1" applyBorder="1" applyAlignment="1">
      <alignment horizontal="center" vertical="center"/>
      <protection locked="0"/>
    </xf>
    <xf numFmtId="0" fontId="41" fillId="0" borderId="7" xfId="1" applyFont="1" applyFill="1" applyBorder="1" applyAlignment="1">
      <alignment horizontal="center" vertical="center" wrapText="1"/>
      <protection locked="0"/>
    </xf>
    <xf numFmtId="0" fontId="41" fillId="0" borderId="11" xfId="1" applyFont="1" applyFill="1" applyBorder="1" applyAlignment="1">
      <alignment horizontal="center" vertical="center" wrapText="1"/>
      <protection locked="0"/>
    </xf>
    <xf numFmtId="0" fontId="41" fillId="0" borderId="19" xfId="1" applyFont="1" applyFill="1" applyBorder="1" applyAlignment="1">
      <alignment horizontal="center" vertical="center" wrapText="1"/>
      <protection locked="0"/>
    </xf>
    <xf numFmtId="0" fontId="41" fillId="0" borderId="9" xfId="1" applyFont="1" applyFill="1" applyBorder="1" applyAlignment="1">
      <alignment horizontal="center" vertical="center" wrapText="1"/>
      <protection locked="0"/>
    </xf>
    <xf numFmtId="0" fontId="41" fillId="0" borderId="13" xfId="1" applyFont="1" applyFill="1" applyBorder="1" applyAlignment="1">
      <alignment horizontal="center" vertical="center" wrapText="1"/>
      <protection locked="0"/>
    </xf>
    <xf numFmtId="0" fontId="41" fillId="0" borderId="21" xfId="1" applyFont="1" applyFill="1" applyBorder="1" applyAlignment="1">
      <alignment horizontal="center" vertical="center" wrapText="1"/>
      <protection locked="0"/>
    </xf>
    <xf numFmtId="165" fontId="32" fillId="0" borderId="0" xfId="1" applyNumberFormat="1" applyFont="1" applyFill="1" applyAlignment="1">
      <alignment horizontal="left" wrapText="1"/>
      <protection locked="0"/>
    </xf>
    <xf numFmtId="165" fontId="38" fillId="0" borderId="0" xfId="1" applyNumberFormat="1" applyFont="1" applyFill="1" applyAlignment="1">
      <alignment horizontal="left" wrapText="1"/>
      <protection locked="0"/>
    </xf>
    <xf numFmtId="165" fontId="32" fillId="0" borderId="2" xfId="1" applyNumberFormat="1" applyFont="1" applyFill="1" applyBorder="1" applyAlignment="1">
      <alignment wrapText="1"/>
      <protection locked="0"/>
    </xf>
    <xf numFmtId="165" fontId="33" fillId="0" borderId="0" xfId="1" applyNumberFormat="1" applyFont="1" applyFill="1" applyAlignment="1">
      <alignment horizontal="center" vertical="center" wrapText="1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0" fontId="40" fillId="0" borderId="3" xfId="1" applyFont="1" applyFill="1" applyBorder="1" applyAlignment="1">
      <alignment horizontal="center" vertical="center"/>
      <protection locked="0"/>
    </xf>
    <xf numFmtId="0" fontId="40" fillId="0" borderId="4" xfId="1" applyFont="1" applyFill="1" applyBorder="1" applyAlignment="1">
      <alignment horizontal="center" vertical="center"/>
      <protection locked="0"/>
    </xf>
    <xf numFmtId="0" fontId="40" fillId="0" borderId="5" xfId="1" applyFont="1" applyFill="1" applyBorder="1" applyAlignment="1">
      <alignment horizontal="center" vertical="center"/>
      <protection locked="0"/>
    </xf>
    <xf numFmtId="0" fontId="41" fillId="0" borderId="14" xfId="1" applyFont="1" applyFill="1" applyBorder="1" applyAlignment="1">
      <alignment horizontal="center" vertical="center" wrapText="1"/>
      <protection locked="0"/>
    </xf>
    <xf numFmtId="0" fontId="41" fillId="0" borderId="22" xfId="1" applyFont="1" applyFill="1" applyBorder="1" applyAlignment="1">
      <alignment horizontal="center" vertical="center" wrapText="1"/>
      <protection locked="0"/>
    </xf>
    <xf numFmtId="0" fontId="41" fillId="0" borderId="15" xfId="1" applyFont="1" applyFill="1" applyBorder="1" applyAlignment="1">
      <alignment horizontal="center" vertical="center"/>
      <protection locked="0"/>
    </xf>
    <xf numFmtId="0" fontId="41" fillId="0" borderId="2" xfId="1" applyFont="1" applyFill="1" applyBorder="1" applyAlignment="1">
      <alignment horizontal="center" vertical="center"/>
      <protection locked="0"/>
    </xf>
    <xf numFmtId="0" fontId="41" fillId="0" borderId="16" xfId="1" applyFont="1" applyFill="1" applyBorder="1" applyAlignment="1">
      <alignment horizontal="center" vertical="center"/>
      <protection locked="0"/>
    </xf>
    <xf numFmtId="0" fontId="41" fillId="0" borderId="0" xfId="1" applyFont="1" applyFill="1" applyBorder="1" applyAlignment="1">
      <alignment horizontal="center" vertical="center"/>
      <protection locked="0"/>
    </xf>
    <xf numFmtId="0" fontId="41" fillId="0" borderId="17" xfId="1" applyFont="1" applyFill="1" applyBorder="1" applyAlignment="1">
      <alignment horizontal="center" vertical="center"/>
      <protection locked="0"/>
    </xf>
    <xf numFmtId="0" fontId="40" fillId="0" borderId="3" xfId="1" applyFont="1" applyFill="1" applyBorder="1" applyAlignment="1">
      <alignment horizontal="right" vertical="center"/>
      <protection locked="0"/>
    </xf>
    <xf numFmtId="0" fontId="40" fillId="0" borderId="4" xfId="1" applyFont="1" applyFill="1" applyBorder="1" applyAlignment="1">
      <alignment horizontal="right" vertical="center"/>
      <protection locked="0"/>
    </xf>
    <xf numFmtId="0" fontId="40" fillId="0" borderId="5" xfId="1" applyFont="1" applyFill="1" applyBorder="1" applyAlignment="1">
      <alignment horizontal="right" vertical="center"/>
      <protection locked="0"/>
    </xf>
  </cellXfs>
  <cellStyles count="263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" xfId="2" xr:uid="{00000000-0005-0000-0000-000012000000}"/>
    <cellStyle name="Normal 2" xfId="79" xr:uid="{00000000-0005-0000-0000-000013000000}"/>
    <cellStyle name="Акцент1 2" xfId="25" xr:uid="{00000000-0005-0000-0000-000014000000}"/>
    <cellStyle name="Акцент2 2" xfId="26" xr:uid="{00000000-0005-0000-0000-000015000000}"/>
    <cellStyle name="Акцент3 2" xfId="27" xr:uid="{00000000-0005-0000-0000-000016000000}"/>
    <cellStyle name="Акцент4 2" xfId="28" xr:uid="{00000000-0005-0000-0000-000017000000}"/>
    <cellStyle name="Акцент5 2" xfId="29" xr:uid="{00000000-0005-0000-0000-000018000000}"/>
    <cellStyle name="Акцент6 2" xfId="30" xr:uid="{00000000-0005-0000-0000-000019000000}"/>
    <cellStyle name="Ввод  2" xfId="31" xr:uid="{00000000-0005-0000-0000-00001A000000}"/>
    <cellStyle name="Ввод  2 2" xfId="80" xr:uid="{00000000-0005-0000-0000-00001B000000}"/>
    <cellStyle name="Ввод  3" xfId="65" xr:uid="{00000000-0005-0000-0000-00001C000000}"/>
    <cellStyle name="Вывод 2" xfId="32" xr:uid="{00000000-0005-0000-0000-00001D000000}"/>
    <cellStyle name="Вывод 2 2" xfId="81" xr:uid="{00000000-0005-0000-0000-00001E000000}"/>
    <cellStyle name="Вывод 3" xfId="66" xr:uid="{00000000-0005-0000-0000-00001F000000}"/>
    <cellStyle name="Вывод 4" xfId="256" xr:uid="{00000000-0005-0000-0000-000020000000}"/>
    <cellStyle name="Вычисление 2" xfId="33" xr:uid="{00000000-0005-0000-0000-000021000000}"/>
    <cellStyle name="Вычисление 2 2" xfId="82" xr:uid="{00000000-0005-0000-0000-000022000000}"/>
    <cellStyle name="Вычисление 3" xfId="67" xr:uid="{00000000-0005-0000-0000-000023000000}"/>
    <cellStyle name="Заголовок 1 2" xfId="34" xr:uid="{00000000-0005-0000-0000-000024000000}"/>
    <cellStyle name="Заголовок 2 2" xfId="35" xr:uid="{00000000-0005-0000-0000-000025000000}"/>
    <cellStyle name="Заголовок 3 2" xfId="36" xr:uid="{00000000-0005-0000-0000-000026000000}"/>
    <cellStyle name="Заголовок 4 2" xfId="37" xr:uid="{00000000-0005-0000-0000-000027000000}"/>
    <cellStyle name="Итог 2" xfId="38" xr:uid="{00000000-0005-0000-0000-000028000000}"/>
    <cellStyle name="Итог 2 2" xfId="83" xr:uid="{00000000-0005-0000-0000-000029000000}"/>
    <cellStyle name="Итог 3" xfId="68" xr:uid="{00000000-0005-0000-0000-00002A000000}"/>
    <cellStyle name="Итог 4" xfId="257" xr:uid="{00000000-0005-0000-0000-00002B000000}"/>
    <cellStyle name="Контрольная ячейка 2" xfId="39" xr:uid="{00000000-0005-0000-0000-00002C000000}"/>
    <cellStyle name="Название 2" xfId="40" xr:uid="{00000000-0005-0000-0000-00002D000000}"/>
    <cellStyle name="Нейтральный 2" xfId="41" xr:uid="{00000000-0005-0000-0000-00002E000000}"/>
    <cellStyle name="Обычный" xfId="0" builtinId="0"/>
    <cellStyle name="Обычный 10" xfId="64" xr:uid="{00000000-0005-0000-0000-000030000000}"/>
    <cellStyle name="Обычный 11" xfId="255" xr:uid="{00000000-0005-0000-0000-000031000000}"/>
    <cellStyle name="Обычный 12" xfId="4" xr:uid="{00000000-0005-0000-0000-000032000000}"/>
    <cellStyle name="Обычный 12 2" xfId="53" xr:uid="{00000000-0005-0000-0000-000033000000}"/>
    <cellStyle name="Обычный 14" xfId="6" xr:uid="{00000000-0005-0000-0000-000034000000}"/>
    <cellStyle name="Обычный 2" xfId="1" xr:uid="{00000000-0005-0000-0000-000035000000}"/>
    <cellStyle name="Обычный 2 2" xfId="42" xr:uid="{00000000-0005-0000-0000-000036000000}"/>
    <cellStyle name="Обычный 2 26 2" xfId="91" xr:uid="{00000000-0005-0000-0000-000037000000}"/>
    <cellStyle name="Обычный 3" xfId="3" xr:uid="{00000000-0005-0000-0000-000038000000}"/>
    <cellStyle name="Обычный 3 2" xfId="63" xr:uid="{00000000-0005-0000-0000-000039000000}"/>
    <cellStyle name="Обычный 3 2 2" xfId="76" xr:uid="{00000000-0005-0000-0000-00003A000000}"/>
    <cellStyle name="Обычный 3 2 2 2" xfId="54" xr:uid="{00000000-0005-0000-0000-00003B000000}"/>
    <cellStyle name="Обычный 3 21" xfId="86" xr:uid="{00000000-0005-0000-0000-00003C000000}"/>
    <cellStyle name="Обычный 3 3" xfId="43" xr:uid="{00000000-0005-0000-0000-00003D000000}"/>
    <cellStyle name="Обычный 4" xfId="50" xr:uid="{00000000-0005-0000-0000-00003E000000}"/>
    <cellStyle name="Обычный 4 2" xfId="75" xr:uid="{00000000-0005-0000-0000-00003F000000}"/>
    <cellStyle name="Обычный 5" xfId="51" xr:uid="{00000000-0005-0000-0000-000040000000}"/>
    <cellStyle name="Обычный 6" xfId="52" xr:uid="{00000000-0005-0000-0000-000041000000}"/>
    <cellStyle name="Обычный 6 10" xfId="259" xr:uid="{00000000-0005-0000-0000-000042000000}"/>
    <cellStyle name="Обычный 6 2" xfId="58" xr:uid="{00000000-0005-0000-0000-000043000000}"/>
    <cellStyle name="Обычный 6 2 10" xfId="73" xr:uid="{00000000-0005-0000-0000-000044000000}"/>
    <cellStyle name="Обычный 6 2 11" xfId="262" xr:uid="{00000000-0005-0000-0000-000045000000}"/>
    <cellStyle name="Обычный 6 2 2" xfId="5" xr:uid="{00000000-0005-0000-0000-000046000000}"/>
    <cellStyle name="Обычный 6 2 2 2" xfId="93" xr:uid="{00000000-0005-0000-0000-000047000000}"/>
    <cellStyle name="Обычный 6 2 2 2 2" xfId="110" xr:uid="{00000000-0005-0000-0000-000048000000}"/>
    <cellStyle name="Обычный 6 2 2 2 2 2" xfId="114" xr:uid="{00000000-0005-0000-0000-000049000000}"/>
    <cellStyle name="Обычный 6 2 2 2 2 2 2" xfId="115" xr:uid="{00000000-0005-0000-0000-00004A000000}"/>
    <cellStyle name="Обычный 6 2 2 2 2 2 3" xfId="116" xr:uid="{00000000-0005-0000-0000-00004B000000}"/>
    <cellStyle name="Обычный 6 2 2 2 2 3" xfId="117" xr:uid="{00000000-0005-0000-0000-00004C000000}"/>
    <cellStyle name="Обычный 6 2 2 2 2 4" xfId="118" xr:uid="{00000000-0005-0000-0000-00004D000000}"/>
    <cellStyle name="Обычный 6 2 2 2 3" xfId="112" xr:uid="{00000000-0005-0000-0000-00004E000000}"/>
    <cellStyle name="Обычный 6 2 2 2 3 2" xfId="119" xr:uid="{00000000-0005-0000-0000-00004F000000}"/>
    <cellStyle name="Обычный 6 2 2 2 3 3" xfId="120" xr:uid="{00000000-0005-0000-0000-000050000000}"/>
    <cellStyle name="Обычный 6 2 2 2 4" xfId="121" xr:uid="{00000000-0005-0000-0000-000051000000}"/>
    <cellStyle name="Обычный 6 2 2 2 5" xfId="122" xr:uid="{00000000-0005-0000-0000-000052000000}"/>
    <cellStyle name="Обычный 6 2 2 3" xfId="105" xr:uid="{00000000-0005-0000-0000-000053000000}"/>
    <cellStyle name="Обычный 6 2 2 3 2" xfId="123" xr:uid="{00000000-0005-0000-0000-000054000000}"/>
    <cellStyle name="Обычный 6 2 2 3 2 2" xfId="124" xr:uid="{00000000-0005-0000-0000-000055000000}"/>
    <cellStyle name="Обычный 6 2 2 3 2 3" xfId="125" xr:uid="{00000000-0005-0000-0000-000056000000}"/>
    <cellStyle name="Обычный 6 2 2 3 3" xfId="126" xr:uid="{00000000-0005-0000-0000-000057000000}"/>
    <cellStyle name="Обычный 6 2 2 3 4" xfId="127" xr:uid="{00000000-0005-0000-0000-000058000000}"/>
    <cellStyle name="Обычный 6 2 2 4" xfId="98" xr:uid="{00000000-0005-0000-0000-000059000000}"/>
    <cellStyle name="Обычный 6 2 2 4 2" xfId="128" xr:uid="{00000000-0005-0000-0000-00005A000000}"/>
    <cellStyle name="Обычный 6 2 2 4 2 2" xfId="129" xr:uid="{00000000-0005-0000-0000-00005B000000}"/>
    <cellStyle name="Обычный 6 2 2 4 2 3" xfId="130" xr:uid="{00000000-0005-0000-0000-00005C000000}"/>
    <cellStyle name="Обычный 6 2 2 4 3" xfId="131" xr:uid="{00000000-0005-0000-0000-00005D000000}"/>
    <cellStyle name="Обычный 6 2 2 4 4" xfId="132" xr:uid="{00000000-0005-0000-0000-00005E000000}"/>
    <cellStyle name="Обычный 6 2 2 5" xfId="133" xr:uid="{00000000-0005-0000-0000-00005F000000}"/>
    <cellStyle name="Обычный 6 2 2 5 2" xfId="134" xr:uid="{00000000-0005-0000-0000-000060000000}"/>
    <cellStyle name="Обычный 6 2 2 5 3" xfId="135" xr:uid="{00000000-0005-0000-0000-000061000000}"/>
    <cellStyle name="Обычный 6 2 2 6" xfId="136" xr:uid="{00000000-0005-0000-0000-000062000000}"/>
    <cellStyle name="Обычный 6 2 2 7" xfId="137" xr:uid="{00000000-0005-0000-0000-000063000000}"/>
    <cellStyle name="Обычный 6 2 2 8" xfId="138" xr:uid="{00000000-0005-0000-0000-000064000000}"/>
    <cellStyle name="Обычный 6 2 2 9" xfId="74" xr:uid="{00000000-0005-0000-0000-000065000000}"/>
    <cellStyle name="Обычный 6 2 3" xfId="61" xr:uid="{00000000-0005-0000-0000-000066000000}"/>
    <cellStyle name="Обычный 6 2 3 2" xfId="92" xr:uid="{00000000-0005-0000-0000-000067000000}"/>
    <cellStyle name="Обычный 6 2 3 2 2" xfId="109" xr:uid="{00000000-0005-0000-0000-000068000000}"/>
    <cellStyle name="Обычный 6 2 3 2 2 2" xfId="139" xr:uid="{00000000-0005-0000-0000-000069000000}"/>
    <cellStyle name="Обычный 6 2 3 2 2 2 2" xfId="140" xr:uid="{00000000-0005-0000-0000-00006A000000}"/>
    <cellStyle name="Обычный 6 2 3 2 2 2 3" xfId="141" xr:uid="{00000000-0005-0000-0000-00006B000000}"/>
    <cellStyle name="Обычный 6 2 3 2 2 3" xfId="142" xr:uid="{00000000-0005-0000-0000-00006C000000}"/>
    <cellStyle name="Обычный 6 2 3 2 2 4" xfId="143" xr:uid="{00000000-0005-0000-0000-00006D000000}"/>
    <cellStyle name="Обычный 6 2 3 2 3" xfId="111" xr:uid="{00000000-0005-0000-0000-00006E000000}"/>
    <cellStyle name="Обычный 6 2 3 2 3 2" xfId="144" xr:uid="{00000000-0005-0000-0000-00006F000000}"/>
    <cellStyle name="Обычный 6 2 3 2 3 3" xfId="145" xr:uid="{00000000-0005-0000-0000-000070000000}"/>
    <cellStyle name="Обычный 6 2 3 2 4" xfId="146" xr:uid="{00000000-0005-0000-0000-000071000000}"/>
    <cellStyle name="Обычный 6 2 3 2 5" xfId="147" xr:uid="{00000000-0005-0000-0000-000072000000}"/>
    <cellStyle name="Обычный 6 2 3 3" xfId="107" xr:uid="{00000000-0005-0000-0000-000073000000}"/>
    <cellStyle name="Обычный 6 2 3 3 2" xfId="148" xr:uid="{00000000-0005-0000-0000-000074000000}"/>
    <cellStyle name="Обычный 6 2 3 3 2 2" xfId="149" xr:uid="{00000000-0005-0000-0000-000075000000}"/>
    <cellStyle name="Обычный 6 2 3 3 2 3" xfId="150" xr:uid="{00000000-0005-0000-0000-000076000000}"/>
    <cellStyle name="Обычный 6 2 3 3 3" xfId="151" xr:uid="{00000000-0005-0000-0000-000077000000}"/>
    <cellStyle name="Обычный 6 2 3 3 4" xfId="152" xr:uid="{00000000-0005-0000-0000-000078000000}"/>
    <cellStyle name="Обычный 6 2 3 4" xfId="100" xr:uid="{00000000-0005-0000-0000-000079000000}"/>
    <cellStyle name="Обычный 6 2 3 4 2" xfId="153" xr:uid="{00000000-0005-0000-0000-00007A000000}"/>
    <cellStyle name="Обычный 6 2 3 4 2 2" xfId="154" xr:uid="{00000000-0005-0000-0000-00007B000000}"/>
    <cellStyle name="Обычный 6 2 3 4 2 3" xfId="155" xr:uid="{00000000-0005-0000-0000-00007C000000}"/>
    <cellStyle name="Обычный 6 2 3 4 3" xfId="156" xr:uid="{00000000-0005-0000-0000-00007D000000}"/>
    <cellStyle name="Обычный 6 2 3 4 4" xfId="157" xr:uid="{00000000-0005-0000-0000-00007E000000}"/>
    <cellStyle name="Обычный 6 2 3 5" xfId="158" xr:uid="{00000000-0005-0000-0000-00007F000000}"/>
    <cellStyle name="Обычный 6 2 3 5 2" xfId="159" xr:uid="{00000000-0005-0000-0000-000080000000}"/>
    <cellStyle name="Обычный 6 2 3 5 3" xfId="160" xr:uid="{00000000-0005-0000-0000-000081000000}"/>
    <cellStyle name="Обычный 6 2 3 6" xfId="161" xr:uid="{00000000-0005-0000-0000-000082000000}"/>
    <cellStyle name="Обычный 6 2 3 7" xfId="162" xr:uid="{00000000-0005-0000-0000-000083000000}"/>
    <cellStyle name="Обычный 6 2 3 8" xfId="163" xr:uid="{00000000-0005-0000-0000-000084000000}"/>
    <cellStyle name="Обычный 6 2 3 9" xfId="85" xr:uid="{00000000-0005-0000-0000-000085000000}"/>
    <cellStyle name="Обычный 6 2 4" xfId="62" xr:uid="{00000000-0005-0000-0000-000086000000}"/>
    <cellStyle name="Обычный 6 2 4 2" xfId="164" xr:uid="{00000000-0005-0000-0000-000087000000}"/>
    <cellStyle name="Обычный 6 2 4 2 2" xfId="165" xr:uid="{00000000-0005-0000-0000-000088000000}"/>
    <cellStyle name="Обычный 6 2 4 2 3" xfId="166" xr:uid="{00000000-0005-0000-0000-000089000000}"/>
    <cellStyle name="Обычный 6 2 4 3" xfId="167" xr:uid="{00000000-0005-0000-0000-00008A000000}"/>
    <cellStyle name="Обычный 6 2 4 4" xfId="168" xr:uid="{00000000-0005-0000-0000-00008B000000}"/>
    <cellStyle name="Обычный 6 2 4 5" xfId="104" xr:uid="{00000000-0005-0000-0000-00008C000000}"/>
    <cellStyle name="Обычный 6 2 5" xfId="97" xr:uid="{00000000-0005-0000-0000-00008D000000}"/>
    <cellStyle name="Обычный 6 2 5 2" xfId="169" xr:uid="{00000000-0005-0000-0000-00008E000000}"/>
    <cellStyle name="Обычный 6 2 5 2 2" xfId="170" xr:uid="{00000000-0005-0000-0000-00008F000000}"/>
    <cellStyle name="Обычный 6 2 5 2 3" xfId="171" xr:uid="{00000000-0005-0000-0000-000090000000}"/>
    <cellStyle name="Обычный 6 2 5 3" xfId="172" xr:uid="{00000000-0005-0000-0000-000091000000}"/>
    <cellStyle name="Обычный 6 2 5 4" xfId="173" xr:uid="{00000000-0005-0000-0000-000092000000}"/>
    <cellStyle name="Обычный 6 2 6" xfId="174" xr:uid="{00000000-0005-0000-0000-000093000000}"/>
    <cellStyle name="Обычный 6 2 6 2" xfId="175" xr:uid="{00000000-0005-0000-0000-000094000000}"/>
    <cellStyle name="Обычный 6 2 6 3" xfId="176" xr:uid="{00000000-0005-0000-0000-000095000000}"/>
    <cellStyle name="Обычный 6 2 7" xfId="177" xr:uid="{00000000-0005-0000-0000-000096000000}"/>
    <cellStyle name="Обычный 6 2 8" xfId="178" xr:uid="{00000000-0005-0000-0000-000097000000}"/>
    <cellStyle name="Обычный 6 2 9" xfId="179" xr:uid="{00000000-0005-0000-0000-000098000000}"/>
    <cellStyle name="Обычный 6 3" xfId="101" xr:uid="{00000000-0005-0000-0000-000099000000}"/>
    <cellStyle name="Обычный 6 3 2" xfId="180" xr:uid="{00000000-0005-0000-0000-00009A000000}"/>
    <cellStyle name="Обычный 6 3 2 2" xfId="181" xr:uid="{00000000-0005-0000-0000-00009B000000}"/>
    <cellStyle name="Обычный 6 3 2 3" xfId="182" xr:uid="{00000000-0005-0000-0000-00009C000000}"/>
    <cellStyle name="Обычный 6 3 3" xfId="183" xr:uid="{00000000-0005-0000-0000-00009D000000}"/>
    <cellStyle name="Обычный 6 3 4" xfId="184" xr:uid="{00000000-0005-0000-0000-00009E000000}"/>
    <cellStyle name="Обычный 6 4" xfId="94" xr:uid="{00000000-0005-0000-0000-00009F000000}"/>
    <cellStyle name="Обычный 6 4 2" xfId="185" xr:uid="{00000000-0005-0000-0000-0000A0000000}"/>
    <cellStyle name="Обычный 6 4 2 2" xfId="186" xr:uid="{00000000-0005-0000-0000-0000A1000000}"/>
    <cellStyle name="Обычный 6 4 2 3" xfId="187" xr:uid="{00000000-0005-0000-0000-0000A2000000}"/>
    <cellStyle name="Обычный 6 4 3" xfId="188" xr:uid="{00000000-0005-0000-0000-0000A3000000}"/>
    <cellStyle name="Обычный 6 4 4" xfId="189" xr:uid="{00000000-0005-0000-0000-0000A4000000}"/>
    <cellStyle name="Обычный 6 5" xfId="190" xr:uid="{00000000-0005-0000-0000-0000A5000000}"/>
    <cellStyle name="Обычный 6 5 2" xfId="191" xr:uid="{00000000-0005-0000-0000-0000A6000000}"/>
    <cellStyle name="Обычный 6 5 3" xfId="192" xr:uid="{00000000-0005-0000-0000-0000A7000000}"/>
    <cellStyle name="Обычный 6 6" xfId="193" xr:uid="{00000000-0005-0000-0000-0000A8000000}"/>
    <cellStyle name="Обычный 6 7" xfId="194" xr:uid="{00000000-0005-0000-0000-0000A9000000}"/>
    <cellStyle name="Обычный 6 8" xfId="195" xr:uid="{00000000-0005-0000-0000-0000AA000000}"/>
    <cellStyle name="Обычный 6 9" xfId="70" xr:uid="{00000000-0005-0000-0000-0000AB000000}"/>
    <cellStyle name="Обычный 7" xfId="59" xr:uid="{00000000-0005-0000-0000-0000AC000000}"/>
    <cellStyle name="Обычный 7 2" xfId="78" xr:uid="{00000000-0005-0000-0000-0000AD000000}"/>
    <cellStyle name="Обычный 7 2 2" xfId="106" xr:uid="{00000000-0005-0000-0000-0000AE000000}"/>
    <cellStyle name="Обычный 7 2 2 2" xfId="196" xr:uid="{00000000-0005-0000-0000-0000AF000000}"/>
    <cellStyle name="Обычный 7 2 2 2 2" xfId="197" xr:uid="{00000000-0005-0000-0000-0000B0000000}"/>
    <cellStyle name="Обычный 7 2 2 2 3" xfId="198" xr:uid="{00000000-0005-0000-0000-0000B1000000}"/>
    <cellStyle name="Обычный 7 2 2 3" xfId="199" xr:uid="{00000000-0005-0000-0000-0000B2000000}"/>
    <cellStyle name="Обычный 7 2 2 4" xfId="200" xr:uid="{00000000-0005-0000-0000-0000B3000000}"/>
    <cellStyle name="Обычный 7 2 3" xfId="99" xr:uid="{00000000-0005-0000-0000-0000B4000000}"/>
    <cellStyle name="Обычный 7 2 3 2" xfId="201" xr:uid="{00000000-0005-0000-0000-0000B5000000}"/>
    <cellStyle name="Обычный 7 2 3 2 2" xfId="202" xr:uid="{00000000-0005-0000-0000-0000B6000000}"/>
    <cellStyle name="Обычный 7 2 3 2 3" xfId="203" xr:uid="{00000000-0005-0000-0000-0000B7000000}"/>
    <cellStyle name="Обычный 7 2 3 3" xfId="204" xr:uid="{00000000-0005-0000-0000-0000B8000000}"/>
    <cellStyle name="Обычный 7 2 3 4" xfId="205" xr:uid="{00000000-0005-0000-0000-0000B9000000}"/>
    <cellStyle name="Обычный 7 2 4" xfId="206" xr:uid="{00000000-0005-0000-0000-0000BA000000}"/>
    <cellStyle name="Обычный 7 2 4 2" xfId="207" xr:uid="{00000000-0005-0000-0000-0000BB000000}"/>
    <cellStyle name="Обычный 7 2 4 3" xfId="208" xr:uid="{00000000-0005-0000-0000-0000BC000000}"/>
    <cellStyle name="Обычный 7 2 5" xfId="209" xr:uid="{00000000-0005-0000-0000-0000BD000000}"/>
    <cellStyle name="Обычный 7 2 6" xfId="210" xr:uid="{00000000-0005-0000-0000-0000BE000000}"/>
    <cellStyle name="Обычный 7 2 7" xfId="211" xr:uid="{00000000-0005-0000-0000-0000BF000000}"/>
    <cellStyle name="Обычный 8" xfId="77" xr:uid="{00000000-0005-0000-0000-0000C0000000}"/>
    <cellStyle name="Обычный 9" xfId="90" xr:uid="{00000000-0005-0000-0000-0000C1000000}"/>
    <cellStyle name="Обычный 9 2" xfId="108" xr:uid="{00000000-0005-0000-0000-0000C2000000}"/>
    <cellStyle name="Обычный 9 2 2" xfId="212" xr:uid="{00000000-0005-0000-0000-0000C3000000}"/>
    <cellStyle name="Обычный 9 2 2 2" xfId="213" xr:uid="{00000000-0005-0000-0000-0000C4000000}"/>
    <cellStyle name="Обычный 9 2 2 3" xfId="214" xr:uid="{00000000-0005-0000-0000-0000C5000000}"/>
    <cellStyle name="Обычный 9 2 2 4" xfId="215" xr:uid="{00000000-0005-0000-0000-0000C6000000}"/>
    <cellStyle name="Обычный 9 2 3" xfId="216" xr:uid="{00000000-0005-0000-0000-0000C7000000}"/>
    <cellStyle name="Обычный 9 2 4" xfId="217" xr:uid="{00000000-0005-0000-0000-0000C8000000}"/>
    <cellStyle name="Обычный 9 3" xfId="113" xr:uid="{00000000-0005-0000-0000-0000C9000000}"/>
    <cellStyle name="Обычный 9 3 2" xfId="218" xr:uid="{00000000-0005-0000-0000-0000CA000000}"/>
    <cellStyle name="Обычный 9 3 3" xfId="219" xr:uid="{00000000-0005-0000-0000-0000CB000000}"/>
    <cellStyle name="Обычный 9 3 4" xfId="220" xr:uid="{00000000-0005-0000-0000-0000CC000000}"/>
    <cellStyle name="Обычный 9 4" xfId="221" xr:uid="{00000000-0005-0000-0000-0000CD000000}"/>
    <cellStyle name="Обычный 9 5" xfId="222" xr:uid="{00000000-0005-0000-0000-0000CE000000}"/>
    <cellStyle name="Плохой 2" xfId="44" xr:uid="{00000000-0005-0000-0000-0000CF000000}"/>
    <cellStyle name="Пояснение 2" xfId="45" xr:uid="{00000000-0005-0000-0000-0000D0000000}"/>
    <cellStyle name="Примечание 2" xfId="46" xr:uid="{00000000-0005-0000-0000-0000D1000000}"/>
    <cellStyle name="Примечание 2 2" xfId="84" xr:uid="{00000000-0005-0000-0000-0000D2000000}"/>
    <cellStyle name="Примечание 3" xfId="69" xr:uid="{00000000-0005-0000-0000-0000D3000000}"/>
    <cellStyle name="Примечание 4" xfId="258" xr:uid="{00000000-0005-0000-0000-0000D4000000}"/>
    <cellStyle name="Процентный 2" xfId="87" xr:uid="{00000000-0005-0000-0000-0000D5000000}"/>
    <cellStyle name="Процентный 3" xfId="88" xr:uid="{00000000-0005-0000-0000-0000D6000000}"/>
    <cellStyle name="Связанная ячейка 2" xfId="47" xr:uid="{00000000-0005-0000-0000-0000D7000000}"/>
    <cellStyle name="Стиль 1" xfId="89" xr:uid="{00000000-0005-0000-0000-0000D8000000}"/>
    <cellStyle name="Текст предупреждения 2" xfId="48" xr:uid="{00000000-0005-0000-0000-0000D9000000}"/>
    <cellStyle name="Финансовый 2" xfId="55" xr:uid="{00000000-0005-0000-0000-0000DA000000}"/>
    <cellStyle name="Финансовый 2 2" xfId="102" xr:uid="{00000000-0005-0000-0000-0000DB000000}"/>
    <cellStyle name="Финансовый 2 2 2" xfId="223" xr:uid="{00000000-0005-0000-0000-0000DC000000}"/>
    <cellStyle name="Финансовый 2 2 2 2" xfId="224" xr:uid="{00000000-0005-0000-0000-0000DD000000}"/>
    <cellStyle name="Финансовый 2 2 2 2 2" xfId="56" xr:uid="{00000000-0005-0000-0000-0000DE000000}"/>
    <cellStyle name="Финансовый 2 2 2 3" xfId="225" xr:uid="{00000000-0005-0000-0000-0000DF000000}"/>
    <cellStyle name="Финансовый 2 2 3" xfId="226" xr:uid="{00000000-0005-0000-0000-0000E0000000}"/>
    <cellStyle name="Финансовый 2 2 4" xfId="227" xr:uid="{00000000-0005-0000-0000-0000E1000000}"/>
    <cellStyle name="Финансовый 2 3" xfId="95" xr:uid="{00000000-0005-0000-0000-0000E2000000}"/>
    <cellStyle name="Финансовый 2 3 2" xfId="228" xr:uid="{00000000-0005-0000-0000-0000E3000000}"/>
    <cellStyle name="Финансовый 2 3 2 2" xfId="229" xr:uid="{00000000-0005-0000-0000-0000E4000000}"/>
    <cellStyle name="Финансовый 2 3 2 3" xfId="230" xr:uid="{00000000-0005-0000-0000-0000E5000000}"/>
    <cellStyle name="Финансовый 2 3 3" xfId="231" xr:uid="{00000000-0005-0000-0000-0000E6000000}"/>
    <cellStyle name="Финансовый 2 3 4" xfId="232" xr:uid="{00000000-0005-0000-0000-0000E7000000}"/>
    <cellStyle name="Финансовый 2 4" xfId="233" xr:uid="{00000000-0005-0000-0000-0000E8000000}"/>
    <cellStyle name="Финансовый 2 4 2" xfId="234" xr:uid="{00000000-0005-0000-0000-0000E9000000}"/>
    <cellStyle name="Финансовый 2 4 3" xfId="235" xr:uid="{00000000-0005-0000-0000-0000EA000000}"/>
    <cellStyle name="Финансовый 2 5" xfId="236" xr:uid="{00000000-0005-0000-0000-0000EB000000}"/>
    <cellStyle name="Финансовый 2 6" xfId="237" xr:uid="{00000000-0005-0000-0000-0000EC000000}"/>
    <cellStyle name="Финансовый 2 7" xfId="238" xr:uid="{00000000-0005-0000-0000-0000ED000000}"/>
    <cellStyle name="Финансовый 2 8" xfId="71" xr:uid="{00000000-0005-0000-0000-0000EE000000}"/>
    <cellStyle name="Финансовый 2 9" xfId="260" xr:uid="{00000000-0005-0000-0000-0000EF000000}"/>
    <cellStyle name="Финансовый 3" xfId="57" xr:uid="{00000000-0005-0000-0000-0000F0000000}"/>
    <cellStyle name="Финансовый 3 2" xfId="103" xr:uid="{00000000-0005-0000-0000-0000F1000000}"/>
    <cellStyle name="Финансовый 3 2 2" xfId="239" xr:uid="{00000000-0005-0000-0000-0000F2000000}"/>
    <cellStyle name="Финансовый 3 2 2 2" xfId="240" xr:uid="{00000000-0005-0000-0000-0000F3000000}"/>
    <cellStyle name="Финансовый 3 2 2 3" xfId="241" xr:uid="{00000000-0005-0000-0000-0000F4000000}"/>
    <cellStyle name="Финансовый 3 2 3" xfId="242" xr:uid="{00000000-0005-0000-0000-0000F5000000}"/>
    <cellStyle name="Финансовый 3 2 4" xfId="243" xr:uid="{00000000-0005-0000-0000-0000F6000000}"/>
    <cellStyle name="Финансовый 3 3" xfId="96" xr:uid="{00000000-0005-0000-0000-0000F7000000}"/>
    <cellStyle name="Финансовый 3 3 2" xfId="244" xr:uid="{00000000-0005-0000-0000-0000F8000000}"/>
    <cellStyle name="Финансовый 3 3 2 2" xfId="245" xr:uid="{00000000-0005-0000-0000-0000F9000000}"/>
    <cellStyle name="Финансовый 3 3 2 3" xfId="246" xr:uid="{00000000-0005-0000-0000-0000FA000000}"/>
    <cellStyle name="Финансовый 3 3 3" xfId="247" xr:uid="{00000000-0005-0000-0000-0000FB000000}"/>
    <cellStyle name="Финансовый 3 3 4" xfId="248" xr:uid="{00000000-0005-0000-0000-0000FC000000}"/>
    <cellStyle name="Финансовый 3 4" xfId="249" xr:uid="{00000000-0005-0000-0000-0000FD000000}"/>
    <cellStyle name="Финансовый 3 4 2" xfId="250" xr:uid="{00000000-0005-0000-0000-0000FE000000}"/>
    <cellStyle name="Финансовый 3 4 3" xfId="251" xr:uid="{00000000-0005-0000-0000-0000FF000000}"/>
    <cellStyle name="Финансовый 3 5" xfId="252" xr:uid="{00000000-0005-0000-0000-000000010000}"/>
    <cellStyle name="Финансовый 3 6" xfId="253" xr:uid="{00000000-0005-0000-0000-000001010000}"/>
    <cellStyle name="Финансовый 3 7" xfId="254" xr:uid="{00000000-0005-0000-0000-000002010000}"/>
    <cellStyle name="Финансовый 3 8" xfId="72" xr:uid="{00000000-0005-0000-0000-000003010000}"/>
    <cellStyle name="Финансовый 3 9" xfId="261" xr:uid="{00000000-0005-0000-0000-000004010000}"/>
    <cellStyle name="Финансовый 4" xfId="60" xr:uid="{00000000-0005-0000-0000-000005010000}"/>
    <cellStyle name="Хороший 2" xfId="49" xr:uid="{00000000-0005-0000-0000-000006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48"/>
  <sheetViews>
    <sheetView tabSelected="1" view="pageBreakPreview" zoomScale="80" zoomScaleNormal="55" zoomScaleSheetLayoutView="80" workbookViewId="0">
      <selection activeCell="A16" sqref="A16:E16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58.7109375" style="5" customWidth="1"/>
    <col min="4" max="4" width="18.42578125" style="5" customWidth="1"/>
    <col min="5" max="5" width="22.85546875" style="5" customWidth="1"/>
    <col min="6" max="6" width="12.140625" style="11" customWidth="1"/>
    <col min="7" max="14" width="10.85546875" style="11" customWidth="1"/>
    <col min="15" max="15" width="13.42578125" style="11" customWidth="1"/>
    <col min="16" max="16" width="10.5703125" style="11" customWidth="1"/>
    <col min="17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51" t="s">
        <v>4</v>
      </c>
      <c r="E6" s="51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52" t="s">
        <v>9</v>
      </c>
      <c r="B15" s="52"/>
      <c r="C15" s="52"/>
      <c r="D15" s="52"/>
      <c r="E15" s="52"/>
    </row>
    <row r="16" spans="1:39" ht="69" customHeight="1" x14ac:dyDescent="0.25">
      <c r="A16" s="53" t="s">
        <v>76</v>
      </c>
      <c r="B16" s="54"/>
      <c r="C16" s="54"/>
      <c r="D16" s="54"/>
      <c r="E16" s="54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ht="30" x14ac:dyDescent="0.25">
      <c r="A18" s="19" t="s">
        <v>10</v>
      </c>
      <c r="B18" s="20"/>
      <c r="C18" s="21"/>
      <c r="D18" s="22" t="s">
        <v>11</v>
      </c>
      <c r="E18" s="37" t="s">
        <v>75</v>
      </c>
    </row>
    <row r="19" spans="1:39" x14ac:dyDescent="0.25">
      <c r="A19" s="18"/>
      <c r="B19" s="18"/>
      <c r="C19" s="8"/>
      <c r="D19" s="23"/>
      <c r="E19" s="23"/>
    </row>
    <row r="20" spans="1:39" x14ac:dyDescent="0.25">
      <c r="A20" s="55" t="s">
        <v>12</v>
      </c>
      <c r="B20" s="58" t="s">
        <v>13</v>
      </c>
      <c r="C20" s="61" t="s">
        <v>14</v>
      </c>
      <c r="D20" s="64" t="s">
        <v>15</v>
      </c>
      <c r="E20" s="67" t="s">
        <v>16</v>
      </c>
      <c r="F20" s="75" t="s">
        <v>17</v>
      </c>
      <c r="G20" s="76"/>
      <c r="H20" s="76"/>
      <c r="I20" s="76"/>
      <c r="J20" s="76"/>
      <c r="K20" s="76"/>
      <c r="L20" s="76"/>
      <c r="M20" s="76"/>
      <c r="N20" s="77"/>
      <c r="O20" s="38"/>
      <c r="P20" s="38"/>
    </row>
    <row r="21" spans="1:39" ht="27.6" customHeight="1" x14ac:dyDescent="0.25">
      <c r="A21" s="56"/>
      <c r="B21" s="59"/>
      <c r="C21" s="62"/>
      <c r="D21" s="65"/>
      <c r="E21" s="68"/>
      <c r="F21" s="78" t="s">
        <v>18</v>
      </c>
      <c r="G21" s="80" t="s">
        <v>19</v>
      </c>
      <c r="H21" s="81"/>
      <c r="I21" s="81"/>
      <c r="J21" s="82"/>
      <c r="K21" s="83" t="s">
        <v>20</v>
      </c>
      <c r="L21" s="83"/>
      <c r="M21" s="83"/>
      <c r="N21" s="84"/>
      <c r="O21" s="38"/>
      <c r="P21" s="38"/>
    </row>
    <row r="22" spans="1:39" ht="24" customHeight="1" x14ac:dyDescent="0.25">
      <c r="A22" s="57"/>
      <c r="B22" s="60"/>
      <c r="C22" s="63"/>
      <c r="D22" s="66"/>
      <c r="E22" s="69"/>
      <c r="F22" s="79"/>
      <c r="G22" s="24" t="s">
        <v>21</v>
      </c>
      <c r="H22" s="25" t="s">
        <v>22</v>
      </c>
      <c r="I22" s="25" t="s">
        <v>23</v>
      </c>
      <c r="J22" s="26" t="s">
        <v>24</v>
      </c>
      <c r="K22" s="25" t="s">
        <v>25</v>
      </c>
      <c r="L22" s="25" t="s">
        <v>26</v>
      </c>
      <c r="M22" s="25" t="s">
        <v>27</v>
      </c>
      <c r="N22" s="27" t="s">
        <v>28</v>
      </c>
      <c r="O22" s="38"/>
      <c r="P22" s="38"/>
    </row>
    <row r="23" spans="1:39" ht="14.45" customHeight="1" x14ac:dyDescent="0.25">
      <c r="A23" s="85" t="s">
        <v>29</v>
      </c>
      <c r="B23" s="86"/>
      <c r="C23" s="86"/>
      <c r="D23" s="86"/>
      <c r="E23" s="87"/>
      <c r="F23" s="36">
        <f>SUM(F24:F40)</f>
        <v>33.9</v>
      </c>
      <c r="G23" s="32">
        <f>SUM(G24:G40)</f>
        <v>0</v>
      </c>
      <c r="H23" s="32">
        <f>SUM(H24:H40)</f>
        <v>0</v>
      </c>
      <c r="I23" s="32">
        <f>SUM(I24:I40)</f>
        <v>20.8</v>
      </c>
      <c r="J23" s="32">
        <f>SUM(G23:I23)</f>
        <v>20.8</v>
      </c>
      <c r="K23" s="32">
        <f>SUM(K24:K40)</f>
        <v>0</v>
      </c>
      <c r="L23" s="32">
        <f>SUM(L24:L40)</f>
        <v>0</v>
      </c>
      <c r="M23" s="32">
        <f>SUM(M24:M40)</f>
        <v>0</v>
      </c>
      <c r="N23" s="32">
        <f>N30</f>
        <v>86</v>
      </c>
      <c r="O23" s="38"/>
      <c r="P23" s="38"/>
    </row>
    <row r="24" spans="1:39" s="3" customFormat="1" ht="26.25" x14ac:dyDescent="0.25">
      <c r="A24" s="33">
        <v>1</v>
      </c>
      <c r="B24" s="41" t="s">
        <v>34</v>
      </c>
      <c r="C24" s="42" t="s">
        <v>38</v>
      </c>
      <c r="D24" s="43" t="s">
        <v>36</v>
      </c>
      <c r="E24" s="34">
        <v>16</v>
      </c>
      <c r="F24" s="31"/>
      <c r="G24" s="31"/>
      <c r="H24" s="31"/>
      <c r="I24" s="31"/>
      <c r="J24" s="31"/>
      <c r="K24" s="31"/>
      <c r="L24" s="31"/>
      <c r="M24" s="31"/>
      <c r="N24" s="31"/>
      <c r="O24" s="38"/>
      <c r="P24" s="38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x14ac:dyDescent="0.25">
      <c r="A25" s="33">
        <v>2</v>
      </c>
      <c r="B25" s="41" t="s">
        <v>49</v>
      </c>
      <c r="C25" s="44" t="s">
        <v>46</v>
      </c>
      <c r="D25" s="43" t="s">
        <v>37</v>
      </c>
      <c r="E25" s="34">
        <v>4</v>
      </c>
      <c r="F25" s="31">
        <f>E25*O25</f>
        <v>6.4</v>
      </c>
      <c r="G25" s="31"/>
      <c r="H25" s="31"/>
      <c r="I25" s="31"/>
      <c r="J25" s="31"/>
      <c r="K25" s="31"/>
      <c r="L25" s="31"/>
      <c r="M25" s="31"/>
      <c r="N25" s="31"/>
      <c r="O25" s="38">
        <v>1.6</v>
      </c>
      <c r="P25" s="38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3">
        <v>3</v>
      </c>
      <c r="B26" s="41" t="s">
        <v>50</v>
      </c>
      <c r="C26" s="44" t="s">
        <v>46</v>
      </c>
      <c r="D26" s="43" t="s">
        <v>37</v>
      </c>
      <c r="E26" s="34">
        <v>22</v>
      </c>
      <c r="F26" s="31">
        <f t="shared" ref="F26:F29" si="0">E26*O26</f>
        <v>27.5</v>
      </c>
      <c r="G26" s="31"/>
      <c r="H26" s="31"/>
      <c r="I26" s="31"/>
      <c r="J26" s="31"/>
      <c r="K26" s="31"/>
      <c r="L26" s="31"/>
      <c r="M26" s="31"/>
      <c r="N26" s="31"/>
      <c r="O26" s="38">
        <v>1.25</v>
      </c>
      <c r="P26" s="38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3">
        <v>4</v>
      </c>
      <c r="B27" s="41" t="s">
        <v>51</v>
      </c>
      <c r="C27" s="44" t="s">
        <v>46</v>
      </c>
      <c r="D27" s="43" t="s">
        <v>37</v>
      </c>
      <c r="E27" s="34">
        <v>0</v>
      </c>
      <c r="F27" s="31">
        <f t="shared" si="0"/>
        <v>0</v>
      </c>
      <c r="G27" s="31"/>
      <c r="H27" s="31"/>
      <c r="I27" s="31"/>
      <c r="J27" s="31"/>
      <c r="K27" s="31"/>
      <c r="L27" s="31"/>
      <c r="M27" s="31"/>
      <c r="N27" s="31"/>
      <c r="O27" s="38">
        <v>1</v>
      </c>
      <c r="P27" s="38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3">
        <v>5</v>
      </c>
      <c r="B28" s="41" t="s">
        <v>60</v>
      </c>
      <c r="C28" s="44" t="s">
        <v>46</v>
      </c>
      <c r="D28" s="43" t="s">
        <v>37</v>
      </c>
      <c r="E28" s="34">
        <v>0</v>
      </c>
      <c r="F28" s="31">
        <f t="shared" si="0"/>
        <v>0</v>
      </c>
      <c r="G28" s="31"/>
      <c r="H28" s="31"/>
      <c r="I28" s="31"/>
      <c r="J28" s="31"/>
      <c r="K28" s="31"/>
      <c r="L28" s="31"/>
      <c r="M28" s="31"/>
      <c r="N28" s="31"/>
      <c r="O28" s="38">
        <v>0.63</v>
      </c>
      <c r="P28" s="38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3">
        <v>6</v>
      </c>
      <c r="B29" s="41" t="s">
        <v>61</v>
      </c>
      <c r="C29" s="44" t="s">
        <v>46</v>
      </c>
      <c r="D29" s="43" t="s">
        <v>37</v>
      </c>
      <c r="E29" s="34">
        <v>0</v>
      </c>
      <c r="F29" s="31">
        <f t="shared" si="0"/>
        <v>0</v>
      </c>
      <c r="G29" s="31"/>
      <c r="H29" s="31"/>
      <c r="I29" s="31"/>
      <c r="J29" s="31"/>
      <c r="K29" s="31"/>
      <c r="L29" s="31"/>
      <c r="M29" s="31"/>
      <c r="N29" s="31"/>
      <c r="O29" s="38">
        <v>0.4</v>
      </c>
      <c r="P29" s="38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3">
        <v>7</v>
      </c>
      <c r="B30" s="41" t="s">
        <v>35</v>
      </c>
      <c r="C30" s="42" t="s">
        <v>39</v>
      </c>
      <c r="D30" s="43" t="s">
        <v>37</v>
      </c>
      <c r="E30" s="40">
        <v>86</v>
      </c>
      <c r="F30" s="31"/>
      <c r="G30" s="31"/>
      <c r="H30" s="31"/>
      <c r="I30" s="31"/>
      <c r="J30" s="31"/>
      <c r="K30" s="31"/>
      <c r="L30" s="31"/>
      <c r="M30" s="31"/>
      <c r="N30" s="40">
        <v>86</v>
      </c>
      <c r="O30" s="38"/>
      <c r="P30" s="38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3">
        <v>8</v>
      </c>
      <c r="B31" s="41" t="s">
        <v>43</v>
      </c>
      <c r="C31" s="45" t="s">
        <v>47</v>
      </c>
      <c r="D31" s="46" t="s">
        <v>42</v>
      </c>
      <c r="E31" s="47">
        <v>0</v>
      </c>
      <c r="F31" s="31"/>
      <c r="G31" s="31"/>
      <c r="H31" s="31"/>
      <c r="I31" s="47"/>
      <c r="J31" s="31"/>
      <c r="K31" s="31"/>
      <c r="L31" s="31"/>
      <c r="M31" s="31"/>
      <c r="N31" s="31"/>
      <c r="O31" s="38">
        <v>240</v>
      </c>
      <c r="P31" s="38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x14ac:dyDescent="0.25">
      <c r="A32" s="33">
        <v>9</v>
      </c>
      <c r="B32" s="41" t="s">
        <v>52</v>
      </c>
      <c r="C32" s="45" t="s">
        <v>47</v>
      </c>
      <c r="D32" s="46" t="s">
        <v>42</v>
      </c>
      <c r="E32" s="47">
        <v>3.2</v>
      </c>
      <c r="F32" s="31"/>
      <c r="G32" s="31"/>
      <c r="H32" s="31"/>
      <c r="I32" s="47"/>
      <c r="J32" s="31"/>
      <c r="K32" s="31"/>
      <c r="L32" s="31"/>
      <c r="M32" s="31"/>
      <c r="N32" s="31"/>
      <c r="O32" s="38">
        <v>300</v>
      </c>
      <c r="P32" s="38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x14ac:dyDescent="0.25">
      <c r="A33" s="33">
        <v>10</v>
      </c>
      <c r="B33" s="41" t="s">
        <v>53</v>
      </c>
      <c r="C33" s="45" t="s">
        <v>47</v>
      </c>
      <c r="D33" s="46" t="s">
        <v>42</v>
      </c>
      <c r="E33" s="47">
        <v>5.6</v>
      </c>
      <c r="F33" s="31"/>
      <c r="G33" s="31"/>
      <c r="H33" s="31"/>
      <c r="I33" s="47"/>
      <c r="J33" s="31"/>
      <c r="K33" s="31"/>
      <c r="L33" s="31"/>
      <c r="M33" s="31"/>
      <c r="N33" s="31"/>
      <c r="O33" s="38">
        <v>630</v>
      </c>
      <c r="P33" s="38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s="3" customFormat="1" ht="33" customHeight="1" x14ac:dyDescent="0.25">
      <c r="A34" s="33">
        <v>11</v>
      </c>
      <c r="B34" s="48" t="s">
        <v>40</v>
      </c>
      <c r="C34" s="49" t="s">
        <v>41</v>
      </c>
      <c r="D34" s="46" t="s">
        <v>42</v>
      </c>
      <c r="E34" s="47">
        <f>E31+E32+E33</f>
        <v>8.8000000000000007</v>
      </c>
      <c r="F34" s="31"/>
      <c r="G34" s="31"/>
      <c r="H34" s="31"/>
      <c r="I34" s="47">
        <f>E34</f>
        <v>8.8000000000000007</v>
      </c>
      <c r="J34" s="31"/>
      <c r="K34" s="31"/>
      <c r="L34" s="31"/>
      <c r="M34" s="31"/>
      <c r="N34" s="31"/>
      <c r="O34" s="38" t="s">
        <v>56</v>
      </c>
      <c r="P34" s="35">
        <v>2703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s="3" customFormat="1" ht="29.25" customHeight="1" x14ac:dyDescent="0.25">
      <c r="A35" s="33">
        <v>12</v>
      </c>
      <c r="B35" s="48" t="s">
        <v>54</v>
      </c>
      <c r="C35" s="49" t="s">
        <v>41</v>
      </c>
      <c r="D35" s="46" t="s">
        <v>42</v>
      </c>
      <c r="E35" s="47">
        <v>0</v>
      </c>
      <c r="F35" s="31"/>
      <c r="G35" s="31"/>
      <c r="H35" s="31"/>
      <c r="I35" s="47"/>
      <c r="J35" s="31"/>
      <c r="K35" s="31"/>
      <c r="L35" s="31"/>
      <c r="M35" s="31"/>
      <c r="N35" s="31"/>
      <c r="O35" s="38" t="s">
        <v>55</v>
      </c>
      <c r="P35" s="38">
        <v>2320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s="3" customFormat="1" ht="31.5" x14ac:dyDescent="0.25">
      <c r="A36" s="33">
        <v>13</v>
      </c>
      <c r="B36" s="41" t="s">
        <v>65</v>
      </c>
      <c r="C36" s="49" t="s">
        <v>62</v>
      </c>
      <c r="D36" s="46" t="s">
        <v>74</v>
      </c>
      <c r="E36" s="47">
        <v>0</v>
      </c>
      <c r="F36" s="31"/>
      <c r="G36" s="31"/>
      <c r="H36" s="31"/>
      <c r="I36" s="47">
        <v>0</v>
      </c>
      <c r="J36" s="31"/>
      <c r="K36" s="31"/>
      <c r="L36" s="31"/>
      <c r="M36" s="31"/>
      <c r="N36" s="31"/>
      <c r="O36" s="39" t="s">
        <v>63</v>
      </c>
      <c r="P36" s="38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s="3" customFormat="1" ht="31.5" x14ac:dyDescent="0.25">
      <c r="A37" s="33">
        <v>14</v>
      </c>
      <c r="B37" s="41" t="s">
        <v>66</v>
      </c>
      <c r="C37" s="49" t="s">
        <v>62</v>
      </c>
      <c r="D37" s="46" t="s">
        <v>74</v>
      </c>
      <c r="E37" s="47">
        <v>0</v>
      </c>
      <c r="F37" s="31"/>
      <c r="G37" s="31"/>
      <c r="H37" s="31"/>
      <c r="I37" s="47"/>
      <c r="J37" s="31"/>
      <c r="K37" s="31"/>
      <c r="L37" s="31"/>
      <c r="M37" s="31"/>
      <c r="N37" s="31"/>
      <c r="O37" s="39" t="s">
        <v>64</v>
      </c>
      <c r="P37" s="38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 ht="24" customHeight="1" x14ac:dyDescent="0.25">
      <c r="A38" s="33">
        <v>15</v>
      </c>
      <c r="B38" s="41" t="s">
        <v>45</v>
      </c>
      <c r="C38" s="45" t="s">
        <v>48</v>
      </c>
      <c r="D38" s="46" t="s">
        <v>42</v>
      </c>
      <c r="E38" s="47">
        <v>12</v>
      </c>
      <c r="F38" s="31"/>
      <c r="G38" s="31"/>
      <c r="H38" s="31"/>
      <c r="I38" s="47"/>
      <c r="J38" s="31"/>
      <c r="K38" s="31"/>
      <c r="L38" s="31"/>
      <c r="M38" s="31"/>
      <c r="N38" s="31"/>
      <c r="O38" s="38">
        <v>240</v>
      </c>
      <c r="P38" s="30">
        <v>1116</v>
      </c>
    </row>
    <row r="39" spans="1:39" ht="38.25" customHeight="1" x14ac:dyDescent="0.25">
      <c r="A39" s="33">
        <v>16</v>
      </c>
      <c r="B39" s="48" t="s">
        <v>44</v>
      </c>
      <c r="C39" s="49" t="s">
        <v>41</v>
      </c>
      <c r="D39" s="46" t="s">
        <v>42</v>
      </c>
      <c r="E39" s="50">
        <f>E38</f>
        <v>12</v>
      </c>
      <c r="F39" s="31"/>
      <c r="G39" s="31"/>
      <c r="H39" s="31"/>
      <c r="I39" s="50">
        <f>E39</f>
        <v>12</v>
      </c>
      <c r="J39" s="31"/>
      <c r="K39" s="31"/>
      <c r="L39" s="31"/>
      <c r="M39" s="31"/>
      <c r="N39" s="31"/>
      <c r="O39" s="38" t="s">
        <v>58</v>
      </c>
      <c r="P39" s="38">
        <v>1771</v>
      </c>
    </row>
    <row r="40" spans="1:39" ht="30.75" customHeight="1" x14ac:dyDescent="0.25">
      <c r="A40" s="33">
        <v>17</v>
      </c>
      <c r="B40" s="48" t="s">
        <v>57</v>
      </c>
      <c r="C40" s="49" t="s">
        <v>41</v>
      </c>
      <c r="D40" s="46" t="s">
        <v>42</v>
      </c>
      <c r="E40" s="47">
        <v>0</v>
      </c>
      <c r="F40" s="31"/>
      <c r="G40" s="31"/>
      <c r="H40" s="31"/>
      <c r="I40" s="31"/>
      <c r="J40" s="31"/>
      <c r="K40" s="31"/>
      <c r="L40" s="31"/>
      <c r="M40" s="31"/>
      <c r="N40" s="31"/>
      <c r="O40" s="38" t="s">
        <v>59</v>
      </c>
      <c r="P40" s="38">
        <v>1388</v>
      </c>
    </row>
    <row r="41" spans="1:39" ht="30.75" customHeight="1" x14ac:dyDescent="0.25">
      <c r="A41" s="33">
        <v>18</v>
      </c>
      <c r="B41" s="48" t="s">
        <v>68</v>
      </c>
      <c r="C41" s="49" t="s">
        <v>67</v>
      </c>
      <c r="D41" s="46" t="s">
        <v>74</v>
      </c>
      <c r="E41" s="47">
        <v>0</v>
      </c>
      <c r="F41" s="31"/>
      <c r="G41" s="31"/>
      <c r="H41" s="31"/>
      <c r="I41" s="31"/>
      <c r="J41" s="31"/>
      <c r="K41" s="31"/>
      <c r="L41" s="31"/>
      <c r="M41" s="31"/>
      <c r="N41" s="31"/>
      <c r="O41" s="38" t="s">
        <v>73</v>
      </c>
      <c r="P41" s="38"/>
    </row>
    <row r="42" spans="1:39" ht="30.75" customHeight="1" x14ac:dyDescent="0.25">
      <c r="A42" s="33">
        <v>19</v>
      </c>
      <c r="B42" s="48" t="s">
        <v>72</v>
      </c>
      <c r="C42" s="49" t="s">
        <v>71</v>
      </c>
      <c r="D42" s="46" t="s">
        <v>74</v>
      </c>
      <c r="E42" s="47">
        <v>0</v>
      </c>
      <c r="F42" s="31"/>
      <c r="G42" s="31"/>
      <c r="H42" s="31"/>
      <c r="I42" s="31"/>
      <c r="J42" s="31"/>
      <c r="K42" s="31"/>
      <c r="L42" s="31"/>
      <c r="M42" s="31"/>
      <c r="N42" s="31"/>
      <c r="O42" s="38"/>
      <c r="P42" s="38"/>
    </row>
    <row r="43" spans="1:39" ht="30.75" customHeight="1" x14ac:dyDescent="0.25">
      <c r="A43" s="33">
        <v>20</v>
      </c>
      <c r="B43" s="48" t="s">
        <v>70</v>
      </c>
      <c r="C43" s="49" t="s">
        <v>69</v>
      </c>
      <c r="D43" s="46" t="s">
        <v>74</v>
      </c>
      <c r="E43" s="47">
        <v>0</v>
      </c>
      <c r="F43" s="31"/>
      <c r="G43" s="31"/>
      <c r="H43" s="31"/>
      <c r="I43" s="31"/>
      <c r="J43" s="31"/>
      <c r="K43" s="31"/>
      <c r="L43" s="31"/>
      <c r="M43" s="31"/>
      <c r="N43" s="31"/>
      <c r="O43" s="38" t="s">
        <v>73</v>
      </c>
      <c r="P43" s="38"/>
    </row>
    <row r="46" spans="1:39" ht="15.75" x14ac:dyDescent="0.25">
      <c r="A46" s="70" t="s">
        <v>32</v>
      </c>
      <c r="B46" s="71"/>
    </row>
    <row r="47" spans="1:39" ht="15.75" x14ac:dyDescent="0.25">
      <c r="A47" s="72" t="s">
        <v>33</v>
      </c>
      <c r="B47" s="72"/>
      <c r="C47" s="72"/>
      <c r="D47" s="28"/>
    </row>
    <row r="48" spans="1:39" ht="15.75" x14ac:dyDescent="0.25">
      <c r="A48" s="73" t="s">
        <v>30</v>
      </c>
      <c r="B48" s="74"/>
      <c r="C48" s="74"/>
      <c r="D48" s="29" t="s">
        <v>31</v>
      </c>
    </row>
  </sheetData>
  <mergeCells count="16">
    <mergeCell ref="A46:B46"/>
    <mergeCell ref="A47:C47"/>
    <mergeCell ref="A48:C48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2022-03-15T10:30:18Z</dcterms:modified>
</cp:coreProperties>
</file>