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680F6CF2-CD8D-4325-91CA-19D180539F4D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Матрица" sheetId="2" state="hidden" r:id="rId2"/>
  </sheet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 l="1"/>
  <c r="L10" i="1"/>
  <c r="H10" i="1"/>
  <c r="E14" i="1" s="1"/>
  <c r="K10" i="1"/>
  <c r="J10" i="1"/>
  <c r="I10" i="1"/>
  <c r="G10" i="1"/>
  <c r="M10" i="1"/>
  <c r="C6" i="2"/>
  <c r="D6" i="2" s="1"/>
  <c r="E6" i="2" s="1"/>
  <c r="F6" i="2" s="1"/>
  <c r="G6" i="2" s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E15" i="1" l="1"/>
  <c r="F7" i="2"/>
  <c r="G7" i="2" s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<sst xmlns="http://schemas.openxmlformats.org/spreadsheetml/2006/main" count="41" uniqueCount="28">
  <si>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</si>
  <si>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</si>
  <si>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</si>
  <si>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</si>
  <si>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</si>
  <si>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</si>
  <si>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</si>
  <si>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</si>
  <si>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</si>
  <si>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</si>
  <si>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</si>
  <si>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</si>
  <si>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</si>
  <si>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</si>
  <si>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</si>
  <si>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</si>
  <si>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</si>
  <si>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</si>
  <si>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</si>
  <si>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</si>
  <si>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</si>
  <si>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</si>
  <si>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</si>
  <si>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</si>
  <si>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"РусКомТранс"</t>
  </si>
  <si>
    <t>ООО "НЭП"</t>
  </si>
  <si>
    <t>ООО "ТЕХИНКОМ ПИТЕР"</t>
  </si>
  <si>
    <t>Приобретение бригадного автомобиля для Центрального филиала Общества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</si>
</sst>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7" t="s">
        <v>1</v>
      </c>
      <c r="B6" s="23" t="s">
        <v>2</v>
      </c>
      <c r="C6" s="24"/>
      <c r="D6" s="17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7"/>
      <c r="B7" s="25"/>
      <c r="C7" s="26"/>
      <c r="D7" s="17"/>
      <c r="E7" s="10" t="s">
        <v>25</v>
      </c>
      <c r="F7" s="10"/>
      <c r="G7" s="10"/>
      <c r="H7" s="10" t="s">
        <v>26</v>
      </c>
      <c r="I7" s="10"/>
      <c r="J7" s="10"/>
      <c r="K7" s="10" t="s">
        <v>24</v>
      </c>
      <c r="L7" s="10"/>
      <c r="M7" s="10"/>
    </row>
    <row r="8" spans="1:13" x14ac:dyDescent="0.25">
      <c r="A8" s="17"/>
      <c r="B8" s="27"/>
      <c r="C8" s="28"/>
      <c r="D8" s="17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x14ac:dyDescent="0.25">
      <c r="A9" s="11" t="s">
        <v>3</v>
      </c>
      <c r="B9" s="21" t="s">
        <v>27</v>
      </c>
      <c r="C9" s="22"/>
      <c r="D9" s="12">
        <v>1</v>
      </c>
      <c r="E9" s="12">
        <v>1250</v>
      </c>
      <c r="F9" s="12">
        <v>250</v>
      </c>
      <c r="G9" s="12">
        <v>1500</v>
      </c>
      <c r="H9" s="12">
        <v>1207.5</v>
      </c>
      <c r="I9" s="12">
        <v>241.5</v>
      </c>
      <c r="J9" s="12">
        <v>1449</v>
      </c>
      <c r="K9" s="16">
        <v>1291.6666700000001</v>
      </c>
      <c r="L9" s="16">
        <v>258.33332999999999</v>
      </c>
      <c r="M9" s="12">
        <v>1550</v>
      </c>
    </row>
    <row r="10" spans="1:13" x14ac:dyDescent="0.25">
      <c r="A10" s="11" t="s">
        <v>18</v>
      </c>
      <c r="B10" s="21" t="s">
        <v>8</v>
      </c>
      <c r="C10" s="22"/>
      <c r="D10" s="12"/>
      <c r="E10" s="16">
        <f t="shared" ref="E10:M10" si="0">IFERROR(E9*$E$11*$D$9,"Необходимо указать год по п.4-5 в диапазоне 2020-2024")</f>
        <v>1378.1307392909357</v>
      </c>
      <c r="F10" s="16">
        <f t="shared" si="0"/>
        <v>275.6261478581871</v>
      </c>
      <c r="G10" s="16">
        <f t="shared" si="0"/>
        <v>1653.7568871491228</v>
      </c>
      <c r="H10" s="16">
        <f t="shared" si="0"/>
        <v>1331.2742941550439</v>
      </c>
      <c r="I10" s="16">
        <f t="shared" si="0"/>
        <v>266.25485883100873</v>
      </c>
      <c r="J10" s="16">
        <f t="shared" si="0"/>
        <v>1597.5291529860526</v>
      </c>
      <c r="K10" s="16">
        <f t="shared" si="0"/>
        <v>1424.0684342756488</v>
      </c>
      <c r="L10" s="16">
        <f t="shared" si="0"/>
        <v>284.8136824451114</v>
      </c>
      <c r="M10" s="16">
        <f t="shared" si="0"/>
        <v>1708.8821167207602</v>
      </c>
    </row>
    <row r="11" spans="1:13" x14ac:dyDescent="0.25">
      <c r="A11" s="11" t="s">
        <v>19</v>
      </c>
      <c r="B11" s="21" t="s">
        <v>13</v>
      </c>
      <c r="C11" s="22"/>
      <c r="D11" s="13" t="s">
        <v>17</v>
      </c>
      <c r="E11" s="15">
        <v>1.1025045914327485</v>
      </c>
    </row>
    <row r="12" spans="1:13" x14ac:dyDescent="0.25">
      <c r="A12" s="11" t="s">
        <v>20</v>
      </c>
      <c r="B12" s="21" t="s">
        <v>15</v>
      </c>
      <c r="C12" s="22"/>
      <c r="D12" s="13" t="s">
        <v>17</v>
      </c>
      <c r="E12" s="12">
        <v>2021</v>
      </c>
    </row>
    <row r="13" spans="1:13" x14ac:dyDescent="0.25">
      <c r="A13" s="11" t="s">
        <v>21</v>
      </c>
      <c r="B13" s="21" t="s">
        <v>16</v>
      </c>
      <c r="C13" s="22"/>
      <c r="D13" s="13" t="s">
        <v>17</v>
      </c>
      <c r="E13" s="12">
        <v>2024</v>
      </c>
    </row>
    <row r="14" spans="1:13" x14ac:dyDescent="0.25">
      <c r="A14" s="19" t="s">
        <v>22</v>
      </c>
      <c r="B14" s="18" t="s">
        <v>23</v>
      </c>
      <c r="C14" s="14" t="s">
        <v>9</v>
      </c>
      <c r="D14" s="14" t="s">
        <v>17</v>
      </c>
      <c r="E14" s="16">
        <f>MIN(E10,H10,K10)</f>
        <v>1331.2742941550439</v>
      </c>
    </row>
    <row r="15" spans="1:13" x14ac:dyDescent="0.25">
      <c r="A15" s="20"/>
      <c r="B15" s="18"/>
      <c r="C15" s="13" t="s">
        <v>11</v>
      </c>
      <c r="D15" s="13" t="s">
        <v>17</v>
      </c>
      <c r="E15" s="16">
        <f>MIN(G10,J10,M10)</f>
        <v>1597.5291529860526</v>
      </c>
      <c r="I15" s="16"/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2022-02-02T10:55:43Z</dcterms:modified>
</cp:coreProperties>
</file>