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_ivanova\Desktop\"/>
    </mc:Choice>
  </mc:AlternateContent>
  <bookViews>
    <workbookView xWindow="0" yWindow="0" windowWidth="14145" windowHeight="75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E18" i="1"/>
  <c r="F25" i="1" l="1"/>
  <c r="G18" i="1"/>
  <c r="G23" i="1" l="1"/>
  <c r="G7" i="1" l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4" i="1"/>
  <c r="G22" i="1"/>
  <c r="E6" i="1" l="1"/>
  <c r="G6" i="1" s="1"/>
  <c r="G25" i="1" s="1"/>
  <c r="E27" i="1" s="1"/>
</calcChain>
</file>

<file path=xl/sharedStrings.xml><?xml version="1.0" encoding="utf-8"?>
<sst xmlns="http://schemas.openxmlformats.org/spreadsheetml/2006/main" count="49" uniqueCount="49">
  <si>
    <t>№ показателя</t>
  </si>
  <si>
    <t>Наименование показателя</t>
  </si>
  <si>
    <t>Доля своевременно представленных в отчетном году документов и материалов для составления проекта областного бюджета Ленинградской области на очередной финансовый год и плановый период</t>
  </si>
  <si>
    <t xml:space="preserve"> Соблюдение сроков представления предложений (таблиц поправок) при подготовке областного закона «О внесении изменений в областной закон «Об областном бюджете Ленинградской области на текущий год и на плановый период»</t>
  </si>
  <si>
    <t xml:space="preserve"> Наличие в отчетном периоде случаев несвоевременного представления ежемесячной и годовой отчетностей об исполнении областного бюджета</t>
  </si>
  <si>
    <t>Доля форм годовой бюджетной отчетности, представленной в отчетном году без ошибок</t>
  </si>
  <si>
    <t>Наличие стоимости заключенных государственных контрактов у единственного поставщика согласно плану-графику, нарастающим итогом с начала года превышающих предельно допустимую сумму в соответствии с п.4 ч.1 ст.93  44-ФЗ</t>
  </si>
  <si>
    <t>Доля нарушений своевременного представления в отчетном году информации для внесения изменения реквизитов учреждени в Сводный реестр участников бюджетного процесса</t>
  </si>
  <si>
    <t>Наличие в отчетном периоде случаев нарушений бюджетного законодательства, выявленных в ходе проведения контрольных мероприятий органами государственного финансового контроля</t>
  </si>
  <si>
    <t>Количество судебных актов, вступивших в отчетном году в законную силу, по искам к Ленинградской области о возмещении вреда, причиненного гражданину или юридическому лицу в результате незаконных действий (бездействия) казенного учреждения  либо должностных лиц казенного учреждения, и о присуждении компенсации за нарушение права на судопроизводство в разумный срок или права на исполнение судебного акта в разумный срок</t>
  </si>
  <si>
    <t>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 казенного учреждения,  по принятым ими как получателями бюджетных средств денежным обязательствам</t>
  </si>
  <si>
    <t>Наличие решений налогового органа о взыскании с  казенного учреждения, налога, сбора, страхового взноса, пеней и штрафов, предусматривающего обращение взыскания на средства бюджетов бюджетной системы Российской Федерации</t>
  </si>
  <si>
    <t>Число случаев  предоставления материалов ГАБС с нарушением установленных нормативными правовыми актами сроков для внесения изменений в государственные программы, по которым ГАБС выступает ответственным исполнителем</t>
  </si>
  <si>
    <t>Число случаев в отчетном периоде  несвоевременного и(или) не в полном объеме размещения на официальном сайте в сети Интернет www.bus.gov.ru информации в соответствии с требованиями приказа Министерства финансов Российской Федерации от 21 июля 2011 года № 86н</t>
  </si>
  <si>
    <t>Доля возвращенных комитетом финансов заявок на оплату расходов казенного учреждения,  при осуществлении процедуры санкционирования расходов за счет средств областного бюджета</t>
  </si>
  <si>
    <t>Наличие в отчетном периоде случаев получения казенным  учреждением 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</si>
  <si>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>Наличие в отчетном периоде случаев несвоевременного представления материалов для внесения Комитетом изменений в автоматизированной системе «АЦК-Финансы» в сводную бюджетную роспись в соответствии с областным законом Ленинградской области «О внесении изменений в областной закон «Об областном бюджете Ленинградской области на текущий год и на плановый период»</t>
  </si>
  <si>
    <t>Отношение просроченной кредиторской задолженности к объему  бюджетных расходов в отчетном году</t>
  </si>
  <si>
    <t>Соотношение кассовых расходов и плановых объемов бюджетных ассигнований в отчетном году</t>
  </si>
  <si>
    <t xml:space="preserve">Объем   недостач, выявленных в отчетном периоде 
</t>
  </si>
  <si>
    <t xml:space="preserve">Нормированная оценка </t>
  </si>
  <si>
    <t>ИТОГО:</t>
  </si>
  <si>
    <t>Отчет</t>
  </si>
  <si>
    <t>Управление дебиторской задолженностью по налогу на доходы физических лиц</t>
  </si>
  <si>
    <t>Значения показателя</t>
  </si>
  <si>
    <t>Вес показателя</t>
  </si>
  <si>
    <t>Оценка качества финансового менеджмента</t>
  </si>
  <si>
    <t>P 1</t>
  </si>
  <si>
    <t>P 2</t>
  </si>
  <si>
    <t>P 3</t>
  </si>
  <si>
    <t>P 4</t>
  </si>
  <si>
    <t>P 5</t>
  </si>
  <si>
    <t>P 6</t>
  </si>
  <si>
    <t>P 7</t>
  </si>
  <si>
    <t>P 8</t>
  </si>
  <si>
    <t>P 9</t>
  </si>
  <si>
    <t>P 10</t>
  </si>
  <si>
    <t>P 11</t>
  </si>
  <si>
    <t>P 12</t>
  </si>
  <si>
    <t>P 13</t>
  </si>
  <si>
    <t>P 14</t>
  </si>
  <si>
    <t>P 15</t>
  </si>
  <si>
    <t>P 16</t>
  </si>
  <si>
    <t>P 17</t>
  </si>
  <si>
    <t>P 18</t>
  </si>
  <si>
    <t>P 19</t>
  </si>
  <si>
    <t>Степень управления финансовым менеджментом</t>
  </si>
  <si>
    <t>I степень</t>
  </si>
  <si>
    <t>о результатах мониторинга ГКУ ЛО "ЦЭПЭ ЛО"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</si>
</sst>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0" fontId="0" fillId="0" borderId="0" xfId="0" applyNumberFormat="1"/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topLeftCell="B7" workbookViewId="0">
      <selection activeCell="G27" sqref="G27"/>
    </sheetView>
  </sheetViews>
  <sheetFormatPr defaultRowHeight="15" x14ac:dyDescent="0.25"/>
  <cols>
    <col min="2" max="2" width="29.85546875" customWidth="1"/>
    <col min="3" max="3" width="67.85546875" customWidth="1"/>
    <col min="4" max="4" width="28.7109375" customWidth="1"/>
    <col min="5" max="5" width="24.28515625" customWidth="1"/>
    <col min="6" max="6" width="20.28515625" customWidth="1"/>
    <col min="7" max="7" width="21" customWidth="1"/>
  </cols>
  <sheetData>
    <row r="2" spans="2:7" ht="18.75" x14ac:dyDescent="0.25">
      <c r="D2" s="11" t="s">
        <v>22</v>
      </c>
    </row>
    <row r="3" spans="2:7" ht="18.75" x14ac:dyDescent="0.25">
      <c r="D3" s="11" t="s">
        <v>48</v>
      </c>
    </row>
    <row r="4" spans="2:7" ht="15.75" thickBot="1" x14ac:dyDescent="0.3"/>
    <row r="5" spans="2:7" ht="48" thickBot="1" x14ac:dyDescent="0.3">
      <c r="B5" s="1" t="s">
        <v>0</v>
      </c>
      <c r="C5" s="2" t="s">
        <v>1</v>
      </c>
      <c r="D5" s="2" t="s">
        <v>24</v>
      </c>
      <c r="E5" s="2" t="s">
        <v>20</v>
      </c>
      <c r="F5" s="2" t="s">
        <v>25</v>
      </c>
      <c r="G5" s="2" t="s">
        <v>26</v>
      </c>
    </row>
    <row r="6" spans="2:7" ht="44.45" customHeight="1" thickBot="1" x14ac:dyDescent="0.3">
      <c r="B6" s="4" t="s">
        <v>27</v>
      </c>
      <c r="C6" s="5" t="s">
        <v>2</v>
      </c>
      <c r="D6" s="12">
        <v>1</v>
      </c>
      <c r="E6" s="3">
        <f>(100-75)/(100-75)</f>
        <v>1</v>
      </c>
      <c r="F6" s="3">
        <v>5</v>
      </c>
      <c r="G6" s="6">
        <f>E6*F6</f>
        <v>5</v>
      </c>
    </row>
    <row r="7" spans="2:7" ht="63.75" thickBot="1" x14ac:dyDescent="0.3">
      <c r="B7" s="4" t="s">
        <v>28</v>
      </c>
      <c r="C7" s="5" t="s">
        <v>3</v>
      </c>
      <c r="D7" s="3">
        <v>0</v>
      </c>
      <c r="E7" s="3">
        <v>1</v>
      </c>
      <c r="F7" s="3">
        <v>4</v>
      </c>
      <c r="G7" s="6">
        <f t="shared" ref="G7:G24" si="0">E7*F7</f>
        <v>4</v>
      </c>
    </row>
    <row r="8" spans="2:7" ht="48.6" customHeight="1" thickBot="1" x14ac:dyDescent="0.3">
      <c r="B8" s="4" t="s">
        <v>29</v>
      </c>
      <c r="C8" s="5" t="s">
        <v>4</v>
      </c>
      <c r="D8" s="3">
        <v>0</v>
      </c>
      <c r="E8" s="3">
        <v>1</v>
      </c>
      <c r="F8" s="3">
        <v>5</v>
      </c>
      <c r="G8" s="6">
        <f t="shared" si="0"/>
        <v>5</v>
      </c>
    </row>
    <row r="9" spans="2:7" ht="32.25" thickBot="1" x14ac:dyDescent="0.3">
      <c r="B9" s="4" t="s">
        <v>30</v>
      </c>
      <c r="C9" s="5" t="s">
        <v>5</v>
      </c>
      <c r="D9" s="12">
        <v>1</v>
      </c>
      <c r="E9" s="3">
        <v>1</v>
      </c>
      <c r="F9" s="3">
        <v>5</v>
      </c>
      <c r="G9" s="6">
        <f t="shared" si="0"/>
        <v>5</v>
      </c>
    </row>
    <row r="10" spans="2:7" ht="63.75" thickBot="1" x14ac:dyDescent="0.3">
      <c r="B10" s="4" t="s">
        <v>31</v>
      </c>
      <c r="C10" s="5" t="s">
        <v>6</v>
      </c>
      <c r="D10" s="3">
        <v>0</v>
      </c>
      <c r="E10" s="3">
        <v>1</v>
      </c>
      <c r="F10" s="3">
        <v>2</v>
      </c>
      <c r="G10" s="6">
        <f t="shared" si="0"/>
        <v>2</v>
      </c>
    </row>
    <row r="11" spans="2:7" ht="48" thickBot="1" x14ac:dyDescent="0.3">
      <c r="B11" s="4" t="s">
        <v>32</v>
      </c>
      <c r="C11" s="5" t="s">
        <v>7</v>
      </c>
      <c r="D11" s="12">
        <v>1</v>
      </c>
      <c r="E11" s="3">
        <v>1</v>
      </c>
      <c r="F11" s="3">
        <v>2</v>
      </c>
      <c r="G11" s="6">
        <f t="shared" si="0"/>
        <v>2</v>
      </c>
    </row>
    <row r="12" spans="2:7" ht="48" thickBot="1" x14ac:dyDescent="0.3">
      <c r="B12" s="4" t="s">
        <v>33</v>
      </c>
      <c r="C12" s="5" t="s">
        <v>8</v>
      </c>
      <c r="D12" s="3">
        <v>0</v>
      </c>
      <c r="E12" s="3">
        <v>1</v>
      </c>
      <c r="F12" s="3">
        <v>5</v>
      </c>
      <c r="G12" s="6">
        <f t="shared" si="0"/>
        <v>5</v>
      </c>
    </row>
    <row r="13" spans="2:7" ht="126.75" thickBot="1" x14ac:dyDescent="0.3">
      <c r="B13" s="4" t="s">
        <v>34</v>
      </c>
      <c r="C13" s="5" t="s">
        <v>9</v>
      </c>
      <c r="D13" s="3">
        <v>0</v>
      </c>
      <c r="E13" s="3">
        <v>1</v>
      </c>
      <c r="F13" s="3">
        <v>3</v>
      </c>
      <c r="G13" s="6">
        <f t="shared" si="0"/>
        <v>3</v>
      </c>
    </row>
    <row r="14" spans="2:7" ht="79.5" thickBot="1" x14ac:dyDescent="0.3">
      <c r="B14" s="4" t="s">
        <v>35</v>
      </c>
      <c r="C14" s="5" t="s">
        <v>10</v>
      </c>
      <c r="D14" s="3">
        <v>0</v>
      </c>
      <c r="E14" s="3">
        <v>1</v>
      </c>
      <c r="F14" s="3">
        <v>3</v>
      </c>
      <c r="G14" s="6">
        <f t="shared" si="0"/>
        <v>3</v>
      </c>
    </row>
    <row r="15" spans="2:7" ht="63.75" thickBot="1" x14ac:dyDescent="0.3">
      <c r="B15" s="4" t="s">
        <v>36</v>
      </c>
      <c r="C15" s="5" t="s">
        <v>11</v>
      </c>
      <c r="D15" s="3">
        <v>0</v>
      </c>
      <c r="E15" s="3">
        <v>1</v>
      </c>
      <c r="F15" s="3">
        <v>2</v>
      </c>
      <c r="G15" s="6">
        <f t="shared" si="0"/>
        <v>2</v>
      </c>
    </row>
    <row r="16" spans="2:7" ht="63.75" thickBot="1" x14ac:dyDescent="0.3">
      <c r="B16" s="4" t="s">
        <v>37</v>
      </c>
      <c r="C16" s="5" t="s">
        <v>12</v>
      </c>
      <c r="D16" s="3">
        <v>0</v>
      </c>
      <c r="E16" s="3">
        <v>1</v>
      </c>
      <c r="F16" s="3">
        <v>4</v>
      </c>
      <c r="G16" s="6">
        <f t="shared" si="0"/>
        <v>4</v>
      </c>
    </row>
    <row r="17" spans="2:7" ht="79.5" thickBot="1" x14ac:dyDescent="0.3">
      <c r="B17" s="4" t="s">
        <v>38</v>
      </c>
      <c r="C17" s="5" t="s">
        <v>13</v>
      </c>
      <c r="D17" s="3">
        <v>1</v>
      </c>
      <c r="E17" s="3">
        <v>0</v>
      </c>
      <c r="F17" s="3">
        <v>2</v>
      </c>
      <c r="G17" s="6">
        <f t="shared" si="0"/>
        <v>0</v>
      </c>
    </row>
    <row r="18" spans="2:7" ht="48" thickBot="1" x14ac:dyDescent="0.3">
      <c r="B18" s="4" t="s">
        <v>39</v>
      </c>
      <c r="C18" s="5" t="s">
        <v>14</v>
      </c>
      <c r="D18" s="12">
        <v>0.03</v>
      </c>
      <c r="E18" s="3">
        <f>(3-10)/(0-10)</f>
        <v>0.7</v>
      </c>
      <c r="F18" s="3">
        <v>3</v>
      </c>
      <c r="G18" s="6">
        <f>E18*F18</f>
        <v>2.0999999999999996</v>
      </c>
    </row>
    <row r="19" spans="2:7" ht="102" customHeight="1" thickBot="1" x14ac:dyDescent="0.3">
      <c r="B19" s="4" t="s">
        <v>40</v>
      </c>
      <c r="C19" s="5" t="s">
        <v>15</v>
      </c>
      <c r="D19" s="3">
        <v>0</v>
      </c>
      <c r="E19" s="3">
        <v>1</v>
      </c>
      <c r="F19" s="3">
        <v>3</v>
      </c>
      <c r="G19" s="6">
        <f t="shared" si="0"/>
        <v>3</v>
      </c>
    </row>
    <row r="20" spans="2:7" ht="109.15" customHeight="1" thickBot="1" x14ac:dyDescent="0.3">
      <c r="B20" s="4" t="s">
        <v>41</v>
      </c>
      <c r="C20" s="5" t="s">
        <v>16</v>
      </c>
      <c r="D20" s="3">
        <v>0</v>
      </c>
      <c r="E20" s="3">
        <v>1</v>
      </c>
      <c r="F20" s="3">
        <v>5</v>
      </c>
      <c r="G20" s="6">
        <f t="shared" si="0"/>
        <v>5</v>
      </c>
    </row>
    <row r="21" spans="2:7" ht="32.25" thickBot="1" x14ac:dyDescent="0.3">
      <c r="B21" s="4" t="s">
        <v>42</v>
      </c>
      <c r="C21" s="5" t="s">
        <v>17</v>
      </c>
      <c r="D21" s="3">
        <v>0</v>
      </c>
      <c r="E21" s="3">
        <v>1</v>
      </c>
      <c r="F21" s="3">
        <v>3</v>
      </c>
      <c r="G21" s="6">
        <f t="shared" si="0"/>
        <v>3</v>
      </c>
    </row>
    <row r="22" spans="2:7" ht="32.25" thickBot="1" x14ac:dyDescent="0.3">
      <c r="B22" s="4" t="s">
        <v>43</v>
      </c>
      <c r="C22" s="5" t="s">
        <v>18</v>
      </c>
      <c r="D22" s="12">
        <v>0.96799999999999997</v>
      </c>
      <c r="E22" s="6">
        <f>(96.8-85)/(98-85)</f>
        <v>0.90769230769230747</v>
      </c>
      <c r="F22" s="3">
        <v>4</v>
      </c>
      <c r="G22" s="6">
        <f t="shared" si="0"/>
        <v>3.6307692307692299</v>
      </c>
    </row>
    <row r="23" spans="2:7" ht="32.25" thickBot="1" x14ac:dyDescent="0.3">
      <c r="B23" s="4" t="s">
        <v>44</v>
      </c>
      <c r="C23" s="5" t="s">
        <v>19</v>
      </c>
      <c r="D23" s="3">
        <v>0</v>
      </c>
      <c r="E23" s="3">
        <v>1</v>
      </c>
      <c r="F23" s="3">
        <v>5</v>
      </c>
      <c r="G23" s="6">
        <f t="shared" ref="G23" si="1">E23*F23</f>
        <v>5</v>
      </c>
    </row>
    <row r="24" spans="2:7" ht="32.25" thickBot="1" x14ac:dyDescent="0.3">
      <c r="B24" s="4" t="s">
        <v>45</v>
      </c>
      <c r="C24" s="5" t="s">
        <v>23</v>
      </c>
      <c r="D24" s="3">
        <v>0</v>
      </c>
      <c r="E24" s="3">
        <v>1</v>
      </c>
      <c r="F24" s="3">
        <v>5</v>
      </c>
      <c r="G24" s="6">
        <f t="shared" si="0"/>
        <v>5</v>
      </c>
    </row>
    <row r="25" spans="2:7" ht="16.5" thickBot="1" x14ac:dyDescent="0.3">
      <c r="C25" s="7" t="s">
        <v>21</v>
      </c>
      <c r="D25" s="15"/>
      <c r="E25" s="8"/>
      <c r="F25" s="16">
        <f>SUM(F6:F24)</f>
        <v>70</v>
      </c>
      <c r="G25" s="9">
        <f>SUM(G6:G24)</f>
        <v>66.730769230769226</v>
      </c>
    </row>
    <row r="27" spans="2:7" ht="15.75" x14ac:dyDescent="0.25">
      <c r="C27" s="13" t="s">
        <v>46</v>
      </c>
      <c r="E27" s="14">
        <f>G25/F25</f>
        <v>0.95329670329670324</v>
      </c>
      <c r="F27" s="10"/>
      <c r="G27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Иванова Елена Леонидовна</cp:lastModifiedBy>
  <dcterms:created xsi:type="dcterms:W3CDTF">2021-04-01T11:02:54Z</dcterms:created>
  <dcterms:modified xsi:type="dcterms:W3CDTF">2025-04-01T05:52:10Z</dcterms:modified>
</cp:coreProperties>
</file>