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<sst xmlns="http://schemas.openxmlformats.org/spreadsheetml/2006/main" count="1152" uniqueCount="404">
  <si>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</si>
  <si>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</si>
  <si>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</si>
  <si>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</si>
  <si>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</si>
  <si>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</si>
  <si>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</si>
  <si>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</si>
  <si>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</si>
  <si>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</si>
  <si>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</si>
  <si>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</si>
  <si>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</si>
  <si>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</si>
  <si>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</si>
  <si>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</si>
  <si>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</si>
  <si>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</si>
  <si>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</si>
  <si>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</si>
  <si>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</si>
  <si>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</si>
  <si>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</si>
  <si>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</si>
  <si>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</si>
  <si>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</si>
  <si>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</si>
  <si>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</si>
  <si>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</si>
  <si>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</si>
  <si>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</si>
  <si>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</si>
  <si>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</si>
  <si>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</si>
  <si>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</si>
  <si>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</si>
  <si>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</si>
  <si>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</si>
  <si>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</si>
  <si>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</si>
  <si>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</si>
  <si>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</si>
  <si>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</si>
  <si>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</si>
  <si>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</si>
  <si>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</si>
  <si>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</si>
  <si>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</si>
  <si>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</si>
  <si>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</si>
  <si>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</si>
  <si>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</si>
  <si>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</si>
  <si>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</si>
  <si>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</si>
  <si>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</si>
  <si>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</si>
  <si>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</si>
  <si>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</si>
  <si>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</si>
  <si>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</si>
  <si>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</si>
  <si>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</si>
  <si>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</si>
  <si>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</si>
  <si>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</si>
  <si>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</si>
  <si>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</si>
  <si>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</si>
  <si>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</si>
  <si>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</si>
  <si>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</si>
  <si>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</si>
  <si>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</si>
  <si>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</si>
  <si>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</si>
  <si>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</si>
  <si>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</si>
  <si>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</si>
  <si>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</si>
  <si>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</si>
  <si>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</si>
  <si>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</si>
  <si>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</si>
  <si>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</si>
  <si>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</si>
  <si>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</si>
  <si>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</si>
  <si>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</si>
  <si>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</si>
  <si>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</si>
  <si>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</si>
  <si>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</si>
  <si>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</si>
  <si>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</si>
  <si>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</si>
  <si>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</si>
  <si>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</si>
  <si>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</si>
  <si>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</si>
  <si>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</si>
  <si>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</si>
  <si>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</si>
  <si>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</si>
  <si>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</si>
  <si>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</si>
  <si>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</si>
  <si>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</si>
  <si>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</si>
  <si>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</si>
  <si>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</si>
  <si>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</si>
  <si>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</si>
  <si>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</si>
  <si>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</si>
  <si>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</si>
  <si>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</si>
  <si>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</si>
  <si>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</si>
  <si>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</si>
  <si>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</si>
  <si>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</si>
  <si>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</si>
  <si>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</si>
  <si>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</si>
  <si>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</si>
  <si>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</si>
  <si>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</si>
  <si>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</si>
  <si>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</si>
  <si>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</si>
  <si>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</si>
  <si>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</si>
  <si>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</si>
  <si>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</si>
  <si>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</si>
  <si>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</si>
  <si>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</si>
  <si>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</si>
  <si>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</si>
  <si>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</si>
  <si>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</si>
  <si>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</si>
  <si>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</si>
  <si>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</si>
  <si>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</si>
  <si>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</si>
  <si>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</si>
  <si>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</si>
  <si>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</si>
  <si>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</si>
  <si>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</si>
  <si>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</si>
  <si>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</si>
  <si>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</si>
  <si>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</si>
  <si>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</si>
  <si>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</si>
  <si>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</si>
  <si>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</si>
  <si>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</si>
  <si>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</si>
  <si>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</si>
  <si>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</si>
  <si>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</si>
  <si>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</si>
  <si>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</si>
  <si>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</si>
  <si>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</si>
  <si>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</si>
  <si>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</si>
  <si>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</si>
  <si>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</si>
  <si>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</si>
  <si>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</si>
  <si>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</si>
  <si>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</si>
  <si>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</si>
  <si>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</si>
  <si>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</si>
  <si>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</si>
  <si>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</si>
  <si>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</si>
  <si>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</si>
  <si>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</si>
  <si>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</si>
  <si>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</si>
  <si>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</si>
  <si>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</si>
  <si>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</si>
  <si>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</si>
  <si>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</si>
  <si>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</si>
  <si>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</si>
  <si>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</si>
  <si>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</si>
  <si>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</si>
  <si>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</si>
  <si>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</si>
  <si>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</si>
  <si>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</si>
  <si>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</si>
  <si>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</si>
  <si>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</si>
  <si>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</si>
  <si>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</si>
  <si>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</si>
  <si>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</si>
  <si>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</si>
  <si>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</si>
  <si>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</si>
  <si>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</si>
  <si>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</si>
  <si>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</si>
  <si>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</si>
  <si>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</si>
  <si>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</si>
  <si>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</si>
  <si>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</si>
  <si>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</si>
  <si>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</si>
  <si>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</si>
  <si>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</si>
  <si>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</si>
  <si>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</si>
  <si>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</si>
  <si>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</si>
  <si>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</si>
  <si>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</si>
  <si>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</si>
  <si>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</si>
  <si>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</si>
  <si>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</si>
  <si>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</si>
  <si>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</si>
  <si>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</si>
  <si>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</si>
  <si>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</si>
  <si>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</si>
  <si>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</si>
  <si>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</si>
  <si>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</si>
  <si>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</si>
  <si>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</si>
  <si>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</si>
  <si>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</si>
  <si>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</si>
  <si>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</si>
  <si>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</si>
  <si>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</si>
  <si>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</si>
  <si>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</si>
  <si>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</si>
  <si>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</si>
  <si>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</si>
  <si>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</si>
  <si>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</si>
  <si>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</si>
  <si>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</si>
  <si>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</si>
  <si>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</si>
  <si>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</si>
  <si>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</si>
  <si>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</si>
  <si>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</si>
  <si>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</si>
  <si>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</si>
  <si>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</si>
  <si>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</si>
  <si>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</si>
  <si>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</si>
  <si>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</si>
  <si>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</si>
  <si>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</si>
  <si>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</si>
  <si>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</si>
  <si>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</si>
  <si>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</si>
  <si>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</si>
  <si>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</si>
  <si>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</si>
  <si>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</si>
  <si>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</si>
  <si>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</si>
  <si>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</si>
  <si>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</si>
  <si>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</si>
  <si>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</si>
  <si>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</si>
  <si>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</si>
  <si>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</si>
  <si>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</si>
  <si>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</si>
  <si>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</si>
  <si>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</si>
  <si>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</si>
  <si>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</si>
  <si>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</si>
  <si>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</si>
  <si>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</si>
  <si>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</si>
  <si>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</si>
  <si>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</si>
  <si>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</si>
  <si>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</si>
  <si>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</si>
  <si>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</si>
  <si>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</si>
  <si>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</si>
  <si>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</si>
  <si>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</si>
  <si>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</si>
  <si>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</si>
  <si>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</si>
  <si>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</si>
  <si>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</si>
  <si>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</si>
  <si>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</si>
  <si>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</si>
  <si>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</si>
  <si>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</si>
  <si>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</si>
  <si>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</si>
  <si>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</si>
  <si>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</si>
  <si>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</si>
  <si>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</si>
  <si>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</si>
  <si>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</si>
  <si>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</si>
  <si>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</si>
  <si>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</si>
  <si>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</si>
  <si>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</si>
  <si>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</si>
  <si>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</si>
  <si>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</si>
  <si>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</si>
  <si>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</si>
  <si>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</si>
  <si>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</si>
  <si>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</si>
  <si>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</si>
  <si>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</si>
  <si>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</si>
  <si>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</si>
  <si>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</si>
  <si>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</si>
  <si>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</si>
  <si>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</si>
  <si>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</si>
  <si>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</si>
  <si>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</si>
  <si>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</si>
  <si>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</si>
  <si>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</si>
  <si>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</si>
  <si>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</si>
  <si>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</si>
  <si>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</si>
  <si>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</si>
  <si>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</si>
  <si>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</si>
  <si>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</si>
  <si>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</si>
  <si>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</si>
  <si>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</si>
  <si>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</si>
  <si>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</si>
  <si>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</si>
  <si>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</si>
  <si>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</si>
  <si>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</si>
  <si>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</si>
  <si>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</si>
  <si>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</si>
  <si>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</si>
  <si>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</si>
  <si>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</si>
  <si>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</si>
  <si>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</si>
  <si>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</si>
  <si>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</si>
  <si>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</si>
  <si>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</si>
  <si>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</si>
  <si>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</si>
  <si>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</si>
  <si>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</si>
  <si>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</si>
  <si>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</si>
  <si>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</si>
  <si>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</si>
  <si>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</si>
  <si>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</si>
  <si>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Р/СЗ/47/01/0002</t>
  </si>
  <si>
    <t>Реконструкция КВЛ 6кВ ПС-607 «Касимово»-ТП-07 (Ф-607-29) с заменой провода АС-95 на  СИП-3 1х120 (двойным подвесом) общей протяженностью по трассе  5,9 км (ПИР и СМР)</t>
  </si>
  <si>
    <t>Год раскрытия информации: 2025 год</t>
  </si>
  <si>
    <t>Показатель замены линий электропередачи, км</t>
  </si>
  <si>
    <t>ПУ "Осиновая роща"</t>
  </si>
  <si>
    <t>5,900 км</t>
  </si>
  <si>
    <t>Реконструкция КВЛ-6 кВ ПС-607 «Касимово»-ТП-07 (Ф-607-29)</t>
  </si>
  <si>
    <t>КВЛ-6 кВ ПС-607 «Касимово»-ТП-07 (Ф-607-29) 5,900 км</t>
  </si>
  <si>
    <t>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</si>
</sst>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  <xf numFmtId="14" fontId="6" fillId="0" borderId="1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6" sqref="C2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397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395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396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26.57739883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22.147832358333336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Р/СЗ/47/01/0002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2" t="str">
        <f>'1. паспорт местоположение'!A15:C15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367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368</v>
      </c>
      <c r="C19" s="190" t="s">
        <v>369</v>
      </c>
      <c r="D19" s="185" t="s">
        <v>370</v>
      </c>
      <c r="E19" s="185" t="s">
        <v>371</v>
      </c>
      <c r="F19" s="185" t="s">
        <v>372</v>
      </c>
      <c r="G19" s="185" t="s">
        <v>373</v>
      </c>
      <c r="H19" s="185" t="s">
        <v>374</v>
      </c>
      <c r="I19" s="185" t="s">
        <v>375</v>
      </c>
      <c r="J19" s="185" t="s">
        <v>376</v>
      </c>
      <c r="K19" s="185" t="s">
        <v>60</v>
      </c>
      <c r="L19" s="185" t="s">
        <v>377</v>
      </c>
      <c r="M19" s="185" t="s">
        <v>378</v>
      </c>
      <c r="N19" s="185" t="s">
        <v>379</v>
      </c>
      <c r="O19" s="185" t="s">
        <v>380</v>
      </c>
      <c r="P19" s="185" t="s">
        <v>381</v>
      </c>
      <c r="Q19" s="185" t="s">
        <v>382</v>
      </c>
      <c r="R19" s="185"/>
      <c r="S19" s="186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5" t="s">
        <v>384</v>
      </c>
      <c r="R20" s="156" t="s">
        <v>385</v>
      </c>
      <c r="S20" s="186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H23" sqref="H23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352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tr">
        <f>'2. паспорт ТП'!A11:S11</f>
        <v>Р/СЗ/47/01/0002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ht="50.25" customHeight="1" x14ac:dyDescent="0.2">
      <c r="A16" s="182" t="str">
        <f>'2. паспорт ТП'!A14:S14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N45" sqref="N4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352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2" t="str">
        <f>'3.1. паспорт Техсостояние ПС'!A13:T13</f>
        <v>Р/СЗ/47/01/0002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2" t="str">
        <f>'3.1. паспорт Техсостояние ПС'!A16:T16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7" t="s">
        <v>8</v>
      </c>
      <c r="B21" s="209" t="s">
        <v>92</v>
      </c>
      <c r="C21" s="210"/>
      <c r="D21" s="209" t="s">
        <v>93</v>
      </c>
      <c r="E21" s="210"/>
      <c r="F21" s="205" t="s">
        <v>60</v>
      </c>
      <c r="G21" s="213"/>
      <c r="H21" s="213"/>
      <c r="I21" s="206"/>
      <c r="J21" s="207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07" t="s">
        <v>99</v>
      </c>
      <c r="T21" s="207" t="s">
        <v>100</v>
      </c>
      <c r="U21" s="207" t="s">
        <v>101</v>
      </c>
      <c r="V21" s="209" t="s">
        <v>102</v>
      </c>
      <c r="W21" s="210"/>
      <c r="X21" s="205" t="s">
        <v>71</v>
      </c>
      <c r="Y21" s="213"/>
      <c r="Z21" s="205" t="s">
        <v>72</v>
      </c>
      <c r="AA21" s="213"/>
    </row>
    <row r="22" spans="1:27" ht="141.75" x14ac:dyDescent="0.25">
      <c r="A22" s="214"/>
      <c r="B22" s="211"/>
      <c r="C22" s="212"/>
      <c r="D22" s="211"/>
      <c r="E22" s="212"/>
      <c r="F22" s="205" t="s">
        <v>103</v>
      </c>
      <c r="G22" s="206"/>
      <c r="H22" s="205" t="s">
        <v>104</v>
      </c>
      <c r="I22" s="206"/>
      <c r="J22" s="208"/>
      <c r="K22" s="211"/>
      <c r="L22" s="212"/>
      <c r="M22" s="211"/>
      <c r="N22" s="212"/>
      <c r="O22" s="211"/>
      <c r="P22" s="212"/>
      <c r="Q22" s="211"/>
      <c r="R22" s="212"/>
      <c r="S22" s="208"/>
      <c r="T22" s="208"/>
      <c r="U22" s="208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Р/СЗ/47/01/0002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2028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1" zoomScale="70" zoomScaleNormal="70" workbookViewId="0">
      <selection activeCell="H31" sqref="H31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tr">
        <f>'3.3 паспорт описание'!A12:C12</f>
        <v>Р/СЗ/47/01/0002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ht="63.75" customHeight="1" x14ac:dyDescent="0.25">
      <c r="A15" s="228" t="str">
        <f>'3.3 паспорт описание'!A15:C15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276">
        <v>46470</v>
      </c>
      <c r="D31" s="276">
        <v>46525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276">
        <v>46535</v>
      </c>
      <c r="D32" s="276">
        <v>46590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276">
        <v>46605</v>
      </c>
      <c r="D35" s="276">
        <v>46660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276">
        <v>46675</v>
      </c>
      <c r="D37" s="276">
        <v>46730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276">
        <v>46745</v>
      </c>
      <c r="D39" s="276">
        <v>46800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276">
        <v>46810</v>
      </c>
      <c r="D40" s="276">
        <v>46865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276">
        <v>46880</v>
      </c>
      <c r="D42" s="276">
        <v>46935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276">
        <v>46945</v>
      </c>
      <c r="D43" s="276">
        <v>47000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276">
        <v>47010</v>
      </c>
      <c r="D44" s="276">
        <v>47065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276">
        <v>47075</v>
      </c>
      <c r="D45" s="276">
        <v>47113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276">
        <v>46745</v>
      </c>
      <c r="D46" s="276">
        <v>46800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276">
        <v>46810</v>
      </c>
      <c r="D47" s="276">
        <v>46865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276">
        <v>46880</v>
      </c>
      <c r="D49" s="276">
        <v>46935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276">
        <v>46945</v>
      </c>
      <c r="D50" s="276">
        <v>47000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276">
        <v>47010</v>
      </c>
      <c r="D51" s="276">
        <v>47065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276">
        <v>47075</v>
      </c>
      <c r="D52" s="276">
        <v>47113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276">
        <v>47010</v>
      </c>
      <c r="D53" s="276">
        <v>47065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276">
        <v>47075</v>
      </c>
      <c r="D54" s="276">
        <v>47113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G34" sqref="G34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Р/СЗ/47/01/0002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392</v>
      </c>
      <c r="F20" s="234" t="s">
        <v>355</v>
      </c>
      <c r="G20" s="235"/>
      <c r="H20" s="234" t="s">
        <v>386</v>
      </c>
      <c r="I20" s="235"/>
      <c r="J20" s="234" t="s">
        <v>387</v>
      </c>
      <c r="K20" s="235"/>
      <c r="L20" s="234" t="s">
        <v>388</v>
      </c>
      <c r="M20" s="235"/>
      <c r="N20" s="234" t="s">
        <v>389</v>
      </c>
      <c r="O20" s="235"/>
      <c r="P20" s="234" t="s">
        <v>390</v>
      </c>
      <c r="Q20" s="235"/>
      <c r="R20" s="241" t="s">
        <v>189</v>
      </c>
      <c r="S20" s="98"/>
      <c r="T20" s="98"/>
      <c r="U20" s="98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99" t="s">
        <v>124</v>
      </c>
      <c r="D22" s="100" t="s">
        <v>391</v>
      </c>
      <c r="E22" s="240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26.57739883</v>
      </c>
      <c r="D24" s="105">
        <v>26.57739883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13.288699415</v>
      </c>
      <c r="M24" s="166" t="s">
        <v>353</v>
      </c>
      <c r="N24" s="105">
        <v>13.288699415</v>
      </c>
      <c r="O24" s="166" t="s">
        <v>353</v>
      </c>
      <c r="P24" s="108">
        <v>0</v>
      </c>
      <c r="Q24" s="102" t="s">
        <v>353</v>
      </c>
      <c r="R24" s="108">
        <f>F24+H24+J24+L24+N24+P24</f>
        <v>26.57739883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26.57739883</v>
      </c>
      <c r="D27" s="108">
        <v>26.57739883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13.288699415</v>
      </c>
      <c r="M27" s="93" t="s">
        <v>353</v>
      </c>
      <c r="N27" s="108">
        <v>13.288699415</v>
      </c>
      <c r="O27" s="93" t="s">
        <v>353</v>
      </c>
      <c r="P27" s="108">
        <v>0</v>
      </c>
      <c r="Q27" s="93" t="s">
        <v>353</v>
      </c>
      <c r="R27" s="108">
        <f t="shared" si="0"/>
        <v>26.57739883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22.147832358333336</v>
      </c>
      <c r="D30" s="105">
        <v>22.147832358333336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5">
        <v>22.147832358333336</v>
      </c>
      <c r="O30" s="166" t="s">
        <v>353</v>
      </c>
      <c r="P30" s="108">
        <v>0</v>
      </c>
      <c r="Q30" s="102" t="s">
        <v>353</v>
      </c>
      <c r="R30" s="108">
        <f t="shared" si="0"/>
        <v>22.147832358333336</v>
      </c>
    </row>
    <row r="31" spans="1:21" x14ac:dyDescent="0.25">
      <c r="A31" s="103" t="s">
        <v>205</v>
      </c>
      <c r="B31" s="107" t="s">
        <v>206</v>
      </c>
      <c r="C31" s="108">
        <v>2.2147832358333335</v>
      </c>
      <c r="D31" s="108">
        <v>2.2147832358333335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2.2147832358333335</v>
      </c>
      <c r="O31" s="93" t="s">
        <v>353</v>
      </c>
      <c r="P31" s="108">
        <v>0</v>
      </c>
      <c r="Q31" s="93" t="s">
        <v>353</v>
      </c>
      <c r="R31" s="108">
        <f t="shared" si="0"/>
        <v>2.2147832358333335</v>
      </c>
    </row>
    <row r="32" spans="1:21" ht="31.5" x14ac:dyDescent="0.25">
      <c r="A32" s="103" t="s">
        <v>207</v>
      </c>
      <c r="B32" s="107" t="s">
        <v>208</v>
      </c>
      <c r="C32" s="108">
        <v>7.7517413254166669</v>
      </c>
      <c r="D32" s="108">
        <v>7.7517413254166669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7.7517413254166669</v>
      </c>
      <c r="O32" s="93" t="s">
        <v>353</v>
      </c>
      <c r="P32" s="108">
        <v>0</v>
      </c>
      <c r="Q32" s="93" t="s">
        <v>353</v>
      </c>
      <c r="R32" s="108">
        <f t="shared" si="0"/>
        <v>7.7517413254166669</v>
      </c>
    </row>
    <row r="33" spans="1:18" x14ac:dyDescent="0.25">
      <c r="A33" s="103" t="s">
        <v>209</v>
      </c>
      <c r="B33" s="107" t="s">
        <v>210</v>
      </c>
      <c r="C33" s="108">
        <v>11.073916179166668</v>
      </c>
      <c r="D33" s="108">
        <v>11.073916179166668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11.073916179166668</v>
      </c>
      <c r="O33" s="93" t="s">
        <v>353</v>
      </c>
      <c r="P33" s="108">
        <v>0</v>
      </c>
      <c r="Q33" s="93" t="s">
        <v>353</v>
      </c>
      <c r="R33" s="108">
        <f t="shared" si="0"/>
        <v>11.073916179166668</v>
      </c>
    </row>
    <row r="34" spans="1:18" x14ac:dyDescent="0.25">
      <c r="A34" s="103" t="s">
        <v>211</v>
      </c>
      <c r="B34" s="107" t="s">
        <v>212</v>
      </c>
      <c r="C34" s="108">
        <v>1.107391617916667</v>
      </c>
      <c r="D34" s="108">
        <v>1.107391617916667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1.107391617916667</v>
      </c>
      <c r="O34" s="93" t="s">
        <v>353</v>
      </c>
      <c r="P34" s="108">
        <v>0</v>
      </c>
      <c r="Q34" s="93" t="s">
        <v>353</v>
      </c>
      <c r="R34" s="108">
        <f t="shared" si="0"/>
        <v>1.107391617916667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0.4</v>
      </c>
      <c r="D37" s="108">
        <v>0.4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0.4</v>
      </c>
      <c r="O37" s="93" t="s">
        <v>353</v>
      </c>
      <c r="P37" s="108">
        <v>0</v>
      </c>
      <c r="Q37" s="93" t="s">
        <v>353</v>
      </c>
      <c r="R37" s="108">
        <f t="shared" si="0"/>
        <v>0.4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0.4</v>
      </c>
      <c r="D45" s="108">
        <v>0.4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0.4</v>
      </c>
      <c r="O45" s="93" t="s">
        <v>353</v>
      </c>
      <c r="P45" s="108">
        <v>0</v>
      </c>
      <c r="Q45" s="93" t="s">
        <v>353</v>
      </c>
      <c r="R45" s="108">
        <f t="shared" si="0"/>
        <v>0.4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22.147832358333336</v>
      </c>
      <c r="D51" s="105">
        <v>22.147832358333336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5">
        <v>22.147832358333336</v>
      </c>
      <c r="O51" s="166" t="s">
        <v>353</v>
      </c>
      <c r="P51" s="108">
        <v>0</v>
      </c>
      <c r="Q51" s="102" t="s">
        <v>353</v>
      </c>
      <c r="R51" s="108">
        <f t="shared" si="0"/>
        <v>22.147832358333336</v>
      </c>
    </row>
    <row r="52" spans="1:18" x14ac:dyDescent="0.25">
      <c r="A52" s="106" t="s">
        <v>238</v>
      </c>
      <c r="B52" s="107" t="s">
        <v>239</v>
      </c>
      <c r="C52" s="108">
        <v>22.147832358333336</v>
      </c>
      <c r="D52" s="108">
        <v>22.147832358333336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22.147832358333336</v>
      </c>
      <c r="O52" s="93" t="s">
        <v>353</v>
      </c>
      <c r="P52" s="108">
        <v>0</v>
      </c>
      <c r="Q52" s="93" t="s">
        <v>353</v>
      </c>
      <c r="R52" s="108">
        <f t="shared" si="0"/>
        <v>22.147832358333336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0.4</v>
      </c>
      <c r="D54" s="108">
        <v>0.4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0.4</v>
      </c>
      <c r="O54" s="93" t="s">
        <v>353</v>
      </c>
      <c r="P54" s="108">
        <v>0</v>
      </c>
      <c r="Q54" s="93" t="s">
        <v>353</v>
      </c>
      <c r="R54" s="108">
        <f t="shared" si="0"/>
        <v>0.4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1"/>
      <c r="C66" s="231"/>
      <c r="D66" s="231"/>
      <c r="E66" s="23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16"/>
      <c r="C71" s="116"/>
      <c r="D71" s="116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0"/>
      <c r="C77" s="230"/>
      <c r="D77" s="230"/>
      <c r="E77" s="230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5.75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</row>
    <row r="10" spans="1:48" ht="15.75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5.75" x14ac:dyDescent="0.25">
      <c r="A12" s="182" t="str">
        <f>'6.2. Паспорт фин осв ввод'!A11:R11</f>
        <v>Р/СЗ/47/01/0002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</row>
    <row r="14" spans="1:48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</row>
    <row r="15" spans="1:48" ht="15.75" x14ac:dyDescent="0.25">
      <c r="A15" s="182" t="str">
        <f>'6.2. Паспорт фин осв ввод'!A14:R14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s="54" customForma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</row>
    <row r="21" spans="1:48" s="54" customFormat="1" x14ac:dyDescent="0.25">
      <c r="A21" s="261" t="s">
        <v>258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</row>
    <row r="22" spans="1:48" s="54" customFormat="1" ht="51" customHeight="1" x14ac:dyDescent="0.25">
      <c r="A22" s="244" t="s">
        <v>259</v>
      </c>
      <c r="B22" s="263" t="s">
        <v>260</v>
      </c>
      <c r="C22" s="244" t="s">
        <v>261</v>
      </c>
      <c r="D22" s="244" t="s">
        <v>262</v>
      </c>
      <c r="E22" s="266" t="s">
        <v>263</v>
      </c>
      <c r="F22" s="267"/>
      <c r="G22" s="267"/>
      <c r="H22" s="267"/>
      <c r="I22" s="267"/>
      <c r="J22" s="267"/>
      <c r="K22" s="267"/>
      <c r="L22" s="268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9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s="54" customFormat="1" ht="15.75" x14ac:dyDescent="0.25">
      <c r="A23" s="262"/>
      <c r="B23" s="264"/>
      <c r="C23" s="262"/>
      <c r="D23" s="262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2"/>
      <c r="N23" s="262"/>
      <c r="O23" s="262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s="54" customFormat="1" ht="47.25" x14ac:dyDescent="0.25">
      <c r="A24" s="245"/>
      <c r="B24" s="265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55" t="s">
        <v>304</v>
      </c>
      <c r="AG24" s="55" t="s">
        <v>305</v>
      </c>
      <c r="AH24" s="56" t="s">
        <v>124</v>
      </c>
      <c r="AI24" s="56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5.9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22147.832358333337</v>
      </c>
      <c r="Q26" s="61" t="s">
        <v>364</v>
      </c>
      <c r="R26" s="169">
        <f>P26</f>
        <v>22147.832358333337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Р/СЗ/47/01/0002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0" t="s">
        <v>307</v>
      </c>
      <c r="B18" s="271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КВЛ-6 кВ ПС-607 «Касимово»-ТП-07 (Ф-607-29) 5,900 км</v>
      </c>
    </row>
    <row r="22" spans="1:2" ht="16.5" thickBot="1" x14ac:dyDescent="0.3">
      <c r="A22" s="125" t="s">
        <v>309</v>
      </c>
      <c r="B22" s="126" t="s">
        <v>399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2028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26.57739883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2"/>
    </row>
    <row r="57" spans="1:2" hidden="1" x14ac:dyDescent="0.25">
      <c r="A57" s="140" t="s">
        <v>334</v>
      </c>
      <c r="B57" s="273"/>
    </row>
    <row r="58" spans="1:2" hidden="1" x14ac:dyDescent="0.25">
      <c r="A58" s="140" t="s">
        <v>335</v>
      </c>
      <c r="B58" s="273"/>
    </row>
    <row r="59" spans="1:2" hidden="1" x14ac:dyDescent="0.25">
      <c r="A59" s="140" t="s">
        <v>336</v>
      </c>
      <c r="B59" s="273"/>
    </row>
    <row r="60" spans="1:2" hidden="1" x14ac:dyDescent="0.25">
      <c r="A60" s="140" t="s">
        <v>337</v>
      </c>
      <c r="B60" s="273"/>
    </row>
    <row r="61" spans="1:2" ht="16.5" hidden="1" thickBot="1" x14ac:dyDescent="0.3">
      <c r="A61" s="141" t="s">
        <v>338</v>
      </c>
      <c r="B61" s="274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2" t="s">
        <v>353</v>
      </c>
    </row>
    <row r="70" spans="1:2" x14ac:dyDescent="0.25">
      <c r="A70" s="140" t="s">
        <v>346</v>
      </c>
      <c r="B70" s="273"/>
    </row>
    <row r="71" spans="1:2" x14ac:dyDescent="0.25">
      <c r="A71" s="140" t="s">
        <v>347</v>
      </c>
      <c r="B71" s="273"/>
    </row>
    <row r="72" spans="1:2" x14ac:dyDescent="0.25">
      <c r="A72" s="140" t="s">
        <v>348</v>
      </c>
      <c r="B72" s="273"/>
    </row>
    <row r="73" spans="1:2" x14ac:dyDescent="0.25">
      <c r="A73" s="140" t="s">
        <v>349</v>
      </c>
      <c r="B73" s="273"/>
    </row>
    <row r="74" spans="1:2" ht="16.5" thickBot="1" x14ac:dyDescent="0.3">
      <c r="A74" s="147" t="s">
        <v>350</v>
      </c>
      <c r="B74" s="274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2025-04-22T17:28:25Z</dcterms:modified>
</cp:coreProperties>
</file>