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H30" i="11" l="1"/>
  <c r="D30" i="11"/>
  <c r="C30" i="11"/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<sst xmlns="http://schemas.openxmlformats.org/spreadsheetml/2006/main" count="1158" uniqueCount="404">
  <si>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</si>
  <si>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</si>
  <si>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</si>
  <si>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</si>
  <si>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</si>
  <si>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</si>
  <si>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</si>
  <si>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</si>
  <si>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</si>
  <si>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</si>
  <si>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</si>
  <si>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</si>
  <si>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</si>
  <si>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</si>
  <si>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</si>
  <si>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</si>
  <si>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</si>
  <si>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</si>
  <si>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</si>
  <si>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</si>
  <si>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</si>
  <si>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</si>
  <si>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</si>
  <si>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</si>
  <si>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</si>
  <si>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</si>
  <si>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</si>
  <si>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</si>
  <si>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</si>
  <si>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</si>
  <si>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</si>
  <si>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</si>
  <si>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</si>
  <si>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</si>
  <si>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</si>
  <si>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</si>
  <si>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</si>
  <si>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</si>
  <si>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</si>
  <si>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</si>
  <si>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</si>
  <si>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</si>
  <si>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</si>
  <si>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</si>
  <si>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</si>
  <si>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</si>
  <si>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</si>
  <si>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</si>
  <si>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</si>
  <si>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</si>
  <si>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</si>
  <si>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</si>
  <si>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</si>
  <si>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</si>
  <si>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</si>
  <si>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</si>
  <si>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</si>
  <si>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</si>
  <si>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</si>
  <si>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</si>
  <si>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</si>
  <si>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</si>
  <si>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</si>
  <si>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</si>
  <si>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</si>
  <si>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</si>
  <si>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</si>
  <si>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</si>
  <si>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</si>
  <si>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</si>
  <si>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</si>
  <si>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</si>
  <si>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</si>
  <si>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</si>
  <si>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</si>
  <si>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</si>
  <si>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</si>
  <si>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</si>
  <si>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</si>
  <si>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</si>
  <si>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</si>
  <si>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</si>
  <si>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</si>
  <si>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</si>
  <si>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</si>
  <si>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</si>
  <si>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</si>
  <si>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</si>
  <si>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</si>
  <si>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</si>
  <si>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</si>
  <si>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</si>
  <si>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</si>
  <si>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</si>
  <si>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</si>
  <si>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</si>
  <si>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</si>
  <si>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</si>
  <si>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</si>
  <si>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</si>
  <si>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</si>
  <si>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</si>
  <si>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</si>
  <si>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</si>
  <si>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</si>
  <si>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</si>
  <si>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</si>
  <si>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</si>
  <si>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</si>
  <si>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</si>
  <si>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</si>
  <si>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</si>
  <si>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</si>
  <si>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</si>
  <si>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</si>
  <si>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</si>
  <si>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</si>
  <si>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</si>
  <si>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</si>
  <si>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</si>
  <si>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</si>
  <si>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</si>
  <si>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</si>
  <si>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</si>
  <si>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</si>
  <si>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</si>
  <si>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</si>
  <si>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</si>
  <si>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</si>
  <si>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</si>
  <si>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</si>
  <si>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</si>
  <si>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</si>
  <si>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</si>
  <si>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</si>
  <si>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</si>
  <si>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</si>
  <si>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</si>
  <si>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</si>
  <si>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</si>
  <si>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</si>
  <si>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</si>
  <si>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</si>
  <si>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</si>
  <si>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</si>
  <si>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</si>
  <si>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</si>
  <si>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</si>
  <si>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</si>
  <si>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</si>
  <si>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</si>
  <si>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</si>
  <si>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</si>
  <si>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</si>
  <si>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</si>
  <si>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</si>
  <si>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</si>
  <si>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</si>
  <si>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</si>
  <si>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</si>
  <si>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</si>
  <si>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</si>
  <si>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</si>
  <si>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</si>
  <si>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</si>
  <si>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</si>
  <si>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</si>
  <si>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</si>
  <si>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</si>
  <si>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</si>
  <si>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</si>
  <si>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</si>
  <si>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</si>
  <si>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</si>
  <si>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</si>
  <si>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</si>
  <si>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</si>
  <si>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</si>
  <si>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</si>
  <si>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</si>
  <si>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</si>
  <si>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</si>
  <si>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</si>
  <si>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</si>
  <si>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</si>
  <si>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</si>
  <si>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</si>
  <si>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</si>
  <si>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</si>
  <si>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</si>
  <si>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</si>
  <si>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</si>
  <si>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</si>
  <si>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</si>
  <si>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</si>
  <si>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</si>
  <si>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</si>
  <si>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</si>
  <si>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</si>
  <si>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</si>
  <si>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</si>
  <si>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</si>
  <si>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</si>
  <si>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</si>
  <si>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</si>
  <si>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</si>
  <si>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</si>
  <si>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</si>
  <si>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</si>
  <si>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</si>
  <si>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</si>
  <si>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</si>
  <si>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</si>
  <si>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</si>
  <si>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</si>
  <si>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</si>
  <si>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</si>
  <si>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</si>
  <si>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</si>
  <si>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</si>
  <si>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</si>
  <si>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</si>
  <si>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</si>
  <si>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</si>
  <si>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</si>
  <si>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</si>
  <si>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</si>
  <si>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</si>
  <si>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</si>
  <si>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</si>
  <si>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</si>
  <si>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</si>
  <si>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</si>
  <si>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</si>
  <si>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</si>
  <si>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</si>
  <si>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</si>
  <si>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</si>
  <si>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</si>
  <si>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</si>
  <si>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</si>
  <si>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</si>
  <si>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</si>
  <si>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</si>
  <si>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</si>
  <si>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</si>
  <si>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</si>
  <si>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</si>
  <si>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</si>
  <si>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</si>
  <si>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</si>
  <si>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</si>
  <si>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</si>
  <si>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</si>
  <si>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</si>
  <si>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</si>
  <si>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</si>
  <si>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</si>
  <si>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</si>
  <si>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</si>
  <si>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</si>
  <si>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</si>
  <si>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</si>
  <si>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</si>
  <si>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</si>
  <si>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</si>
  <si>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</si>
  <si>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</si>
  <si>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</si>
  <si>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</si>
  <si>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</si>
  <si>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</si>
  <si>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</si>
  <si>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</si>
  <si>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</si>
  <si>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</si>
  <si>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</si>
  <si>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</si>
  <si>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</si>
  <si>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</si>
  <si>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</si>
  <si>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</si>
  <si>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</si>
  <si>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</si>
  <si>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</si>
  <si>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</si>
  <si>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</si>
  <si>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</si>
  <si>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</si>
  <si>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</si>
  <si>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</si>
  <si>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</si>
  <si>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</si>
  <si>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</si>
  <si>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</si>
  <si>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</si>
  <si>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</si>
  <si>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</si>
  <si>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</si>
  <si>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</si>
  <si>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</si>
  <si>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</si>
  <si>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</si>
  <si>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</si>
  <si>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</si>
  <si>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</si>
  <si>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</si>
  <si>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</si>
  <si>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</si>
  <si>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</si>
  <si>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</si>
  <si>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</si>
  <si>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</si>
  <si>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</si>
  <si>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</si>
  <si>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</si>
  <si>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</si>
  <si>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</si>
  <si>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</si>
  <si>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</si>
  <si>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</si>
  <si>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</si>
  <si>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</si>
  <si>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</si>
  <si>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</si>
  <si>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</si>
  <si>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</si>
  <si>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</si>
  <si>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</si>
  <si>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</si>
  <si>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</si>
  <si>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</si>
  <si>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</si>
  <si>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</si>
  <si>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</si>
  <si>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</si>
  <si>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</si>
  <si>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</si>
  <si>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</si>
  <si>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</si>
  <si>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</si>
  <si>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</si>
  <si>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</si>
  <si>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</si>
  <si>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</si>
  <si>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</si>
  <si>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</si>
  <si>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</si>
  <si>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</si>
  <si>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</si>
  <si>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</si>
  <si>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</si>
  <si>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</si>
  <si>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</si>
  <si>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</si>
  <si>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</si>
  <si>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</si>
  <si>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</si>
  <si>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</si>
  <si>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</si>
  <si>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</si>
  <si>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</si>
  <si>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</si>
  <si>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</si>
  <si>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</si>
  <si>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</si>
  <si>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</si>
  <si>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</si>
  <si>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</si>
  <si>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</si>
  <si>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</si>
  <si>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</si>
  <si>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</si>
  <si>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</si>
  <si>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</si>
  <si>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</si>
  <si>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</si>
  <si>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</si>
  <si>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</si>
  <si>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</si>
  <si>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</si>
  <si>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</si>
  <si>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</si>
  <si>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</si>
  <si>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</si>
  <si>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</si>
  <si>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</si>
  <si>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</si>
  <si>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</si>
  <si>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</si>
  <si>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</si>
  <si>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</si>
  <si>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</si>
  <si>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</si>
  <si>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</si>
  <si>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Показатель замены трансформаторов, МВА</t>
  </si>
  <si>
    <t>Год раскрытия информации: 2025 год</t>
  </si>
  <si>
    <t>0,25 МВА</t>
  </si>
  <si>
    <t>Р/СЗ/47/01/0008</t>
  </si>
  <si>
    <t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t>
  </si>
  <si>
    <t>Рощинское лесничество</t>
  </si>
  <si>
    <t>Реконструкция ТП-10/0,4 кВ № 2110</t>
  </si>
  <si>
    <t>ТП-10/0,4 кВ № 2110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</si>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</sst>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396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398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399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395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400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397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0.83333333333333337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F25" sqref="F2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5" t="str">
        <f>'1. паспорт местоположение'!A5:C5</f>
        <v>Год раскрытия информации: 2025 год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28" s="2" customFormat="1" ht="15.75" x14ac:dyDescent="0.2">
      <c r="A5" s="6"/>
    </row>
    <row r="6" spans="1:28" s="2" customFormat="1" ht="18.75" x14ac:dyDescent="0.2">
      <c r="A6" s="182" t="s">
        <v>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3" t="str">
        <f>'[1]1. паспорт местоположение'!A9:C9</f>
        <v>Филиал "Северо-Западный" АО "Оборонэнерго"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3" t="str">
        <f>'1. паспорт местоположение'!A12:C12</f>
        <v>Р/СЗ/47/01/0008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3" t="str">
        <f>'1. паспорт местоположение'!A15:C15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9" t="s">
        <v>367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6" t="s">
        <v>8</v>
      </c>
      <c r="B19" s="186" t="s">
        <v>368</v>
      </c>
      <c r="C19" s="191" t="s">
        <v>369</v>
      </c>
      <c r="D19" s="186" t="s">
        <v>370</v>
      </c>
      <c r="E19" s="186" t="s">
        <v>371</v>
      </c>
      <c r="F19" s="186" t="s">
        <v>372</v>
      </c>
      <c r="G19" s="186" t="s">
        <v>373</v>
      </c>
      <c r="H19" s="186" t="s">
        <v>374</v>
      </c>
      <c r="I19" s="186" t="s">
        <v>375</v>
      </c>
      <c r="J19" s="186" t="s">
        <v>376</v>
      </c>
      <c r="K19" s="186" t="s">
        <v>60</v>
      </c>
      <c r="L19" s="186" t="s">
        <v>377</v>
      </c>
      <c r="M19" s="186" t="s">
        <v>378</v>
      </c>
      <c r="N19" s="186" t="s">
        <v>379</v>
      </c>
      <c r="O19" s="186" t="s">
        <v>380</v>
      </c>
      <c r="P19" s="186" t="s">
        <v>381</v>
      </c>
      <c r="Q19" s="186" t="s">
        <v>382</v>
      </c>
      <c r="R19" s="186"/>
      <c r="S19" s="187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6"/>
      <c r="B20" s="186"/>
      <c r="C20" s="192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5" t="s">
        <v>384</v>
      </c>
      <c r="R20" s="156" t="s">
        <v>385</v>
      </c>
      <c r="S20" s="187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O25" sqref="O25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5" t="str">
        <f>'2. паспорт ТП'!A4:S4</f>
        <v>Год раскрытия информации: 2025 год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</row>
    <row r="7" spans="1:20" s="2" customFormat="1" x14ac:dyDescent="0.2">
      <c r="A7" s="6"/>
      <c r="H7" s="4"/>
    </row>
    <row r="8" spans="1:20" s="2" customFormat="1" ht="18.75" x14ac:dyDescent="0.2">
      <c r="A8" s="182" t="s">
        <v>3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352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1" t="s">
        <v>4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tr">
        <f>'2. паспорт ТП'!A11:S11</f>
        <v>Р/СЗ/47/01/0008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10" customFormat="1" ht="15.75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</row>
    <row r="16" spans="1:20" s="11" customFormat="1" ht="50.25" customHeight="1" x14ac:dyDescent="0.2">
      <c r="A16" s="183" t="str">
        <f>'2. паспорт ТП'!A14:S14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11" customFormat="1" ht="15" customHeight="1" x14ac:dyDescent="0.2">
      <c r="A17" s="181" t="s">
        <v>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29" sqref="J29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5" t="str">
        <f>'3.1. паспорт Техсостояние ПС'!A6:T6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2" t="s">
        <v>3</v>
      </c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3" t="s">
        <v>352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</row>
    <row r="10" spans="1:27" s="2" customFormat="1" x14ac:dyDescent="0.2">
      <c r="E10" s="181" t="s">
        <v>4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3" t="str">
        <f>'3.1. паспорт Техсостояние ПС'!A13:T13</f>
        <v>Р/СЗ/47/01/0008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</row>
    <row r="13" spans="1:27" s="2" customFormat="1" x14ac:dyDescent="0.2">
      <c r="E13" s="181" t="s">
        <v>5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3" t="str">
        <f>'3.1. паспорт Техсостояние ПС'!A16:T16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7" s="11" customFormat="1" x14ac:dyDescent="0.2">
      <c r="E16" s="181" t="s">
        <v>6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08" t="s">
        <v>8</v>
      </c>
      <c r="B21" s="210" t="s">
        <v>92</v>
      </c>
      <c r="C21" s="211"/>
      <c r="D21" s="210" t="s">
        <v>93</v>
      </c>
      <c r="E21" s="211"/>
      <c r="F21" s="206" t="s">
        <v>60</v>
      </c>
      <c r="G21" s="214"/>
      <c r="H21" s="214"/>
      <c r="I21" s="207"/>
      <c r="J21" s="208" t="s">
        <v>94</v>
      </c>
      <c r="K21" s="210" t="s">
        <v>95</v>
      </c>
      <c r="L21" s="211"/>
      <c r="M21" s="210" t="s">
        <v>96</v>
      </c>
      <c r="N21" s="211"/>
      <c r="O21" s="210" t="s">
        <v>97</v>
      </c>
      <c r="P21" s="211"/>
      <c r="Q21" s="210" t="s">
        <v>98</v>
      </c>
      <c r="R21" s="211"/>
      <c r="S21" s="208" t="s">
        <v>99</v>
      </c>
      <c r="T21" s="208" t="s">
        <v>100</v>
      </c>
      <c r="U21" s="208" t="s">
        <v>101</v>
      </c>
      <c r="V21" s="210" t="s">
        <v>102</v>
      </c>
      <c r="W21" s="211"/>
      <c r="X21" s="206" t="s">
        <v>71</v>
      </c>
      <c r="Y21" s="214"/>
      <c r="Z21" s="206" t="s">
        <v>72</v>
      </c>
      <c r="AA21" s="214"/>
    </row>
    <row r="22" spans="1:27" ht="141.75" x14ac:dyDescent="0.25">
      <c r="A22" s="215"/>
      <c r="B22" s="212"/>
      <c r="C22" s="213"/>
      <c r="D22" s="212"/>
      <c r="E22" s="213"/>
      <c r="F22" s="206" t="s">
        <v>103</v>
      </c>
      <c r="G22" s="207"/>
      <c r="H22" s="206" t="s">
        <v>104</v>
      </c>
      <c r="I22" s="207"/>
      <c r="J22" s="209"/>
      <c r="K22" s="212"/>
      <c r="L22" s="213"/>
      <c r="M22" s="212"/>
      <c r="N22" s="213"/>
      <c r="O22" s="212"/>
      <c r="P22" s="213"/>
      <c r="Q22" s="212"/>
      <c r="R22" s="213"/>
      <c r="S22" s="209"/>
      <c r="T22" s="209"/>
      <c r="U22" s="209"/>
      <c r="V22" s="212"/>
      <c r="W22" s="21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9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Р/СЗ/47/01/0008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6" zoomScale="70" zoomScaleNormal="70" workbookViewId="0">
      <selection activeCell="C54" sqref="C54:D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5" t="str">
        <f>'3.3 паспорт описание'!A5:C5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2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2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42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42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2" x14ac:dyDescent="0.25">
      <c r="A12" s="183" t="str">
        <f>'3.3 паспорт описание'!A12:C12</f>
        <v>Р/СЗ/47/01/0008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42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42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5" spans="1:42" ht="63.75" customHeight="1" x14ac:dyDescent="0.25">
      <c r="A15" s="229" t="str">
        <f>'3.3 паспорт описание'!A15:C15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</row>
    <row r="16" spans="1:42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8" t="s">
        <v>116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4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4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45670</v>
      </c>
      <c r="D31" s="170">
        <v>45716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45716</v>
      </c>
      <c r="D32" s="170">
        <v>45721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170">
        <v>45716</v>
      </c>
      <c r="D35" s="170">
        <v>45721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170">
        <v>45721</v>
      </c>
      <c r="D37" s="170">
        <v>45762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170">
        <v>45670</v>
      </c>
      <c r="D39" s="170">
        <v>45716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45762</v>
      </c>
      <c r="D40" s="170">
        <v>45797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170">
        <v>45797</v>
      </c>
      <c r="D42" s="170">
        <v>45832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45832</v>
      </c>
      <c r="D43" s="170">
        <v>45847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45847</v>
      </c>
      <c r="D44" s="170">
        <v>45862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45862</v>
      </c>
      <c r="D45" s="170">
        <v>45877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45892</v>
      </c>
      <c r="D47" s="170">
        <v>45907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170">
        <v>45907</v>
      </c>
      <c r="D49" s="170">
        <v>45942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45942</v>
      </c>
      <c r="D50" s="170">
        <v>45957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45957</v>
      </c>
      <c r="D51" s="170">
        <v>45972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45987</v>
      </c>
      <c r="D53" s="170">
        <v>46002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7" zoomScale="55" zoomScaleNormal="55" workbookViewId="0">
      <selection activeCell="I29" sqref="I29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Р/СЗ/47/01/0008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9" t="s">
        <v>185</v>
      </c>
      <c r="B20" s="239" t="s">
        <v>186</v>
      </c>
      <c r="C20" s="234" t="s">
        <v>187</v>
      </c>
      <c r="D20" s="243" t="s">
        <v>188</v>
      </c>
      <c r="E20" s="239" t="s">
        <v>392</v>
      </c>
      <c r="F20" s="235" t="s">
        <v>355</v>
      </c>
      <c r="G20" s="236"/>
      <c r="H20" s="235" t="s">
        <v>386</v>
      </c>
      <c r="I20" s="236"/>
      <c r="J20" s="235" t="s">
        <v>387</v>
      </c>
      <c r="K20" s="236"/>
      <c r="L20" s="235" t="s">
        <v>388</v>
      </c>
      <c r="M20" s="236"/>
      <c r="N20" s="235" t="s">
        <v>389</v>
      </c>
      <c r="O20" s="236"/>
      <c r="P20" s="235" t="s">
        <v>390</v>
      </c>
      <c r="Q20" s="236"/>
      <c r="R20" s="242" t="s">
        <v>189</v>
      </c>
      <c r="S20" s="98"/>
      <c r="T20" s="98"/>
      <c r="U20" s="98"/>
    </row>
    <row r="21" spans="1:21" ht="99.75" customHeight="1" x14ac:dyDescent="0.25">
      <c r="A21" s="240"/>
      <c r="B21" s="240"/>
      <c r="C21" s="234"/>
      <c r="D21" s="243"/>
      <c r="E21" s="240"/>
      <c r="F21" s="234" t="s">
        <v>294</v>
      </c>
      <c r="G21" s="234"/>
      <c r="H21" s="234" t="s">
        <v>124</v>
      </c>
      <c r="I21" s="234"/>
      <c r="J21" s="234" t="s">
        <v>124</v>
      </c>
      <c r="K21" s="234"/>
      <c r="L21" s="234" t="s">
        <v>124</v>
      </c>
      <c r="M21" s="234"/>
      <c r="N21" s="234" t="s">
        <v>124</v>
      </c>
      <c r="O21" s="234"/>
      <c r="P21" s="234" t="s">
        <v>124</v>
      </c>
      <c r="Q21" s="234"/>
      <c r="R21" s="242"/>
    </row>
    <row r="22" spans="1:21" ht="89.25" customHeight="1" x14ac:dyDescent="0.25">
      <c r="A22" s="241"/>
      <c r="B22" s="241"/>
      <c r="C22" s="99" t="s">
        <v>124</v>
      </c>
      <c r="D22" s="100" t="s">
        <v>391</v>
      </c>
      <c r="E22" s="241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1</v>
      </c>
      <c r="D24" s="105">
        <v>1</v>
      </c>
      <c r="E24" s="108">
        <v>0</v>
      </c>
      <c r="F24" s="108">
        <v>0</v>
      </c>
      <c r="G24" s="166" t="s">
        <v>353</v>
      </c>
      <c r="H24" s="105">
        <v>1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1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1</v>
      </c>
      <c r="D27" s="108">
        <v>1</v>
      </c>
      <c r="E27" s="108">
        <v>0</v>
      </c>
      <c r="F27" s="108">
        <v>0</v>
      </c>
      <c r="G27" s="93" t="s">
        <v>353</v>
      </c>
      <c r="H27" s="108">
        <v>1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1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f>C27/1.2</f>
        <v>0.83333333333333337</v>
      </c>
      <c r="D30" s="105">
        <f>D27/1.2</f>
        <v>0.83333333333333337</v>
      </c>
      <c r="E30" s="108">
        <v>0</v>
      </c>
      <c r="F30" s="108">
        <v>0</v>
      </c>
      <c r="G30" s="166" t="s">
        <v>353</v>
      </c>
      <c r="H30" s="105">
        <f>H27/1.2</f>
        <v>0.83333333333333337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0.83333333333333337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0.83333333333333337</v>
      </c>
      <c r="D33" s="108">
        <v>0.83333333333333337</v>
      </c>
      <c r="E33" s="108">
        <v>0</v>
      </c>
      <c r="F33" s="108">
        <v>0</v>
      </c>
      <c r="G33" s="93" t="s">
        <v>353</v>
      </c>
      <c r="H33" s="108">
        <v>0.83333333333333337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0.83333333333333337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0.25</v>
      </c>
      <c r="D37" s="108">
        <v>0.25</v>
      </c>
      <c r="E37" s="108">
        <v>0</v>
      </c>
      <c r="F37" s="108">
        <v>0</v>
      </c>
      <c r="G37" s="93" t="s">
        <v>353</v>
      </c>
      <c r="H37" s="108">
        <v>0.25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0.25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0.25</v>
      </c>
      <c r="D45" s="108">
        <v>0.25</v>
      </c>
      <c r="E45" s="108">
        <v>0</v>
      </c>
      <c r="F45" s="108">
        <v>0</v>
      </c>
      <c r="G45" s="93" t="s">
        <v>353</v>
      </c>
      <c r="H45" s="108">
        <v>0.25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0.25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0.83333333333333337</v>
      </c>
      <c r="D51" s="105">
        <v>0.83333333333333337</v>
      </c>
      <c r="E51" s="108">
        <v>0</v>
      </c>
      <c r="F51" s="108">
        <v>0</v>
      </c>
      <c r="G51" s="166" t="s">
        <v>353</v>
      </c>
      <c r="H51" s="105">
        <v>0.83333333333333337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0.83333333333333337</v>
      </c>
    </row>
    <row r="52" spans="1:18" x14ac:dyDescent="0.25">
      <c r="A52" s="106" t="s">
        <v>238</v>
      </c>
      <c r="B52" s="107" t="s">
        <v>239</v>
      </c>
      <c r="C52" s="108">
        <v>0.83333333333333337</v>
      </c>
      <c r="D52" s="108">
        <v>0.83333333333333337</v>
      </c>
      <c r="E52" s="108">
        <v>0</v>
      </c>
      <c r="F52" s="108">
        <v>0</v>
      </c>
      <c r="G52" s="93" t="s">
        <v>353</v>
      </c>
      <c r="H52" s="108">
        <v>0.83333333333333337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0.83333333333333337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0.25</v>
      </c>
      <c r="D54" s="108">
        <v>0.25</v>
      </c>
      <c r="E54" s="108">
        <v>0</v>
      </c>
      <c r="F54" s="108">
        <v>0</v>
      </c>
      <c r="G54" s="93" t="s">
        <v>353</v>
      </c>
      <c r="H54" s="108">
        <v>0.25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0.25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2"/>
      <c r="C66" s="232"/>
      <c r="D66" s="232"/>
      <c r="E66" s="23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3"/>
      <c r="C68" s="233"/>
      <c r="D68" s="233"/>
      <c r="E68" s="233"/>
    </row>
    <row r="70" spans="1:18" ht="36.75" customHeight="1" x14ac:dyDescent="0.25">
      <c r="B70" s="232"/>
      <c r="C70" s="232"/>
      <c r="D70" s="232"/>
      <c r="E70" s="232"/>
    </row>
    <row r="71" spans="1:18" x14ac:dyDescent="0.25">
      <c r="B71" s="116"/>
      <c r="C71" s="116"/>
      <c r="D71" s="116"/>
    </row>
    <row r="72" spans="1:18" ht="51" customHeight="1" x14ac:dyDescent="0.25">
      <c r="B72" s="232"/>
      <c r="C72" s="232"/>
      <c r="D72" s="232"/>
      <c r="E72" s="232"/>
    </row>
    <row r="73" spans="1:18" ht="32.25" customHeight="1" x14ac:dyDescent="0.25">
      <c r="B73" s="233"/>
      <c r="C73" s="233"/>
      <c r="D73" s="233"/>
      <c r="E73" s="233"/>
    </row>
    <row r="74" spans="1:18" ht="51.75" customHeight="1" x14ac:dyDescent="0.25">
      <c r="B74" s="232"/>
      <c r="C74" s="232"/>
      <c r="D74" s="232"/>
      <c r="E74" s="232"/>
    </row>
    <row r="75" spans="1:18" ht="21.75" customHeight="1" x14ac:dyDescent="0.25">
      <c r="B75" s="230"/>
      <c r="C75" s="230"/>
      <c r="D75" s="230"/>
      <c r="E75" s="23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1"/>
      <c r="C77" s="231"/>
      <c r="D77" s="231"/>
      <c r="E77" s="231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2.570312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5" t="str">
        <f>'6.2. Паспорт фин осв ввод'!A4:R4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</row>
    <row r="6" spans="1:48" ht="18.75" x14ac:dyDescent="0.3">
      <c r="AV6" s="5"/>
    </row>
    <row r="7" spans="1:48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5.75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5.75" x14ac:dyDescent="0.25">
      <c r="A12" s="183" t="str">
        <f>'6.2. Паспорт фин осв ввод'!A11:R11</f>
        <v>Р/СЗ/47/01/0008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</row>
    <row r="13" spans="1:48" ht="15.75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ht="15.75" x14ac:dyDescent="0.25">
      <c r="A15" s="183" t="str">
        <f>'6.2. Паспорт фин осв ввод'!A14:R14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60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</row>
    <row r="18" spans="1:48" x14ac:dyDescent="0.2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</row>
    <row r="19" spans="1:48" x14ac:dyDescent="0.2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</row>
    <row r="20" spans="1:48" s="54" customForma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</row>
    <row r="21" spans="1:48" s="54" customFormat="1" x14ac:dyDescent="0.25">
      <c r="A21" s="262" t="s">
        <v>258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</row>
    <row r="22" spans="1:48" s="54" customFormat="1" ht="51" customHeight="1" x14ac:dyDescent="0.25">
      <c r="A22" s="245" t="s">
        <v>259</v>
      </c>
      <c r="B22" s="264" t="s">
        <v>260</v>
      </c>
      <c r="C22" s="245" t="s">
        <v>261</v>
      </c>
      <c r="D22" s="245" t="s">
        <v>262</v>
      </c>
      <c r="E22" s="267" t="s">
        <v>263</v>
      </c>
      <c r="F22" s="268"/>
      <c r="G22" s="268"/>
      <c r="H22" s="268"/>
      <c r="I22" s="268"/>
      <c r="J22" s="268"/>
      <c r="K22" s="268"/>
      <c r="L22" s="269"/>
      <c r="M22" s="245" t="s">
        <v>264</v>
      </c>
      <c r="N22" s="245" t="s">
        <v>265</v>
      </c>
      <c r="O22" s="245" t="s">
        <v>266</v>
      </c>
      <c r="P22" s="244" t="s">
        <v>267</v>
      </c>
      <c r="Q22" s="244" t="s">
        <v>268</v>
      </c>
      <c r="R22" s="244" t="s">
        <v>269</v>
      </c>
      <c r="S22" s="244" t="s">
        <v>270</v>
      </c>
      <c r="T22" s="244"/>
      <c r="U22" s="259" t="s">
        <v>271</v>
      </c>
      <c r="V22" s="259" t="s">
        <v>272</v>
      </c>
      <c r="W22" s="244" t="s">
        <v>273</v>
      </c>
      <c r="X22" s="244" t="s">
        <v>274</v>
      </c>
      <c r="Y22" s="244" t="s">
        <v>275</v>
      </c>
      <c r="Z22" s="270" t="s">
        <v>276</v>
      </c>
      <c r="AA22" s="244" t="s">
        <v>277</v>
      </c>
      <c r="AB22" s="244" t="s">
        <v>278</v>
      </c>
      <c r="AC22" s="244" t="s">
        <v>279</v>
      </c>
      <c r="AD22" s="244" t="s">
        <v>280</v>
      </c>
      <c r="AE22" s="244" t="s">
        <v>281</v>
      </c>
      <c r="AF22" s="244" t="s">
        <v>282</v>
      </c>
      <c r="AG22" s="244"/>
      <c r="AH22" s="244"/>
      <c r="AI22" s="244"/>
      <c r="AJ22" s="244"/>
      <c r="AK22" s="244"/>
      <c r="AL22" s="244" t="s">
        <v>283</v>
      </c>
      <c r="AM22" s="244"/>
      <c r="AN22" s="244"/>
      <c r="AO22" s="244"/>
      <c r="AP22" s="244" t="s">
        <v>284</v>
      </c>
      <c r="AQ22" s="244"/>
      <c r="AR22" s="244" t="s">
        <v>285</v>
      </c>
      <c r="AS22" s="244" t="s">
        <v>286</v>
      </c>
      <c r="AT22" s="244" t="s">
        <v>287</v>
      </c>
      <c r="AU22" s="244" t="s">
        <v>288</v>
      </c>
      <c r="AV22" s="247" t="s">
        <v>289</v>
      </c>
    </row>
    <row r="23" spans="1:48" s="54" customFormat="1" ht="15.75" x14ac:dyDescent="0.25">
      <c r="A23" s="263"/>
      <c r="B23" s="265"/>
      <c r="C23" s="263"/>
      <c r="D23" s="263"/>
      <c r="E23" s="251" t="s">
        <v>290</v>
      </c>
      <c r="F23" s="253" t="s">
        <v>241</v>
      </c>
      <c r="G23" s="253" t="s">
        <v>243</v>
      </c>
      <c r="H23" s="253" t="s">
        <v>245</v>
      </c>
      <c r="I23" s="255" t="s">
        <v>291</v>
      </c>
      <c r="J23" s="255" t="s">
        <v>292</v>
      </c>
      <c r="K23" s="255" t="s">
        <v>293</v>
      </c>
      <c r="L23" s="253" t="s">
        <v>115</v>
      </c>
      <c r="M23" s="263"/>
      <c r="N23" s="263"/>
      <c r="O23" s="263"/>
      <c r="P23" s="244"/>
      <c r="Q23" s="244"/>
      <c r="R23" s="244"/>
      <c r="S23" s="257" t="s">
        <v>124</v>
      </c>
      <c r="T23" s="257" t="s">
        <v>294</v>
      </c>
      <c r="U23" s="259"/>
      <c r="V23" s="259"/>
      <c r="W23" s="244"/>
      <c r="X23" s="244"/>
      <c r="Y23" s="244"/>
      <c r="Z23" s="244"/>
      <c r="AA23" s="244"/>
      <c r="AB23" s="244"/>
      <c r="AC23" s="244"/>
      <c r="AD23" s="244"/>
      <c r="AE23" s="244"/>
      <c r="AF23" s="244" t="s">
        <v>295</v>
      </c>
      <c r="AG23" s="244"/>
      <c r="AH23" s="244" t="s">
        <v>296</v>
      </c>
      <c r="AI23" s="244"/>
      <c r="AJ23" s="245" t="s">
        <v>297</v>
      </c>
      <c r="AK23" s="245" t="s">
        <v>298</v>
      </c>
      <c r="AL23" s="245" t="s">
        <v>299</v>
      </c>
      <c r="AM23" s="245" t="s">
        <v>300</v>
      </c>
      <c r="AN23" s="245" t="s">
        <v>301</v>
      </c>
      <c r="AO23" s="245" t="s">
        <v>302</v>
      </c>
      <c r="AP23" s="245" t="s">
        <v>303</v>
      </c>
      <c r="AQ23" s="249" t="s">
        <v>294</v>
      </c>
      <c r="AR23" s="244"/>
      <c r="AS23" s="244"/>
      <c r="AT23" s="244"/>
      <c r="AU23" s="244"/>
      <c r="AV23" s="248"/>
    </row>
    <row r="24" spans="1:48" s="54" customFormat="1" ht="47.25" x14ac:dyDescent="0.25">
      <c r="A24" s="246"/>
      <c r="B24" s="266"/>
      <c r="C24" s="246"/>
      <c r="D24" s="246"/>
      <c r="E24" s="252"/>
      <c r="F24" s="254"/>
      <c r="G24" s="254"/>
      <c r="H24" s="254"/>
      <c r="I24" s="256"/>
      <c r="J24" s="256"/>
      <c r="K24" s="256"/>
      <c r="L24" s="254"/>
      <c r="M24" s="246"/>
      <c r="N24" s="246"/>
      <c r="O24" s="246"/>
      <c r="P24" s="244"/>
      <c r="Q24" s="244"/>
      <c r="R24" s="244"/>
      <c r="S24" s="258"/>
      <c r="T24" s="258"/>
      <c r="U24" s="259"/>
      <c r="V24" s="259"/>
      <c r="W24" s="244"/>
      <c r="X24" s="244"/>
      <c r="Y24" s="244"/>
      <c r="Z24" s="244"/>
      <c r="AA24" s="244"/>
      <c r="AB24" s="244"/>
      <c r="AC24" s="244"/>
      <c r="AD24" s="244"/>
      <c r="AE24" s="244"/>
      <c r="AF24" s="55" t="s">
        <v>304</v>
      </c>
      <c r="AG24" s="55" t="s">
        <v>305</v>
      </c>
      <c r="AH24" s="56" t="s">
        <v>124</v>
      </c>
      <c r="AI24" s="56" t="s">
        <v>294</v>
      </c>
      <c r="AJ24" s="246"/>
      <c r="AK24" s="246"/>
      <c r="AL24" s="246"/>
      <c r="AM24" s="246"/>
      <c r="AN24" s="246"/>
      <c r="AO24" s="246"/>
      <c r="AP24" s="246"/>
      <c r="AQ24" s="250"/>
      <c r="AR24" s="244"/>
      <c r="AS24" s="244"/>
      <c r="AT24" s="244"/>
      <c r="AU24" s="244"/>
      <c r="AV24" s="24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0.25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833.33333333333337</v>
      </c>
      <c r="Q26" s="61" t="s">
        <v>364</v>
      </c>
      <c r="R26" s="169">
        <f>P26</f>
        <v>833.33333333333337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6" t="str">
        <f>'7. Паспорт отчет о закупке'!A5:AV5</f>
        <v>Год раскрытия информации: 2025 год</v>
      </c>
      <c r="B5" s="276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Р/СЗ/47/01/0008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ТП-10/0,4 кВ № 2110</v>
      </c>
    </row>
    <row r="22" spans="1:2" ht="16.5" thickBot="1" x14ac:dyDescent="0.3">
      <c r="A22" s="125" t="s">
        <v>309</v>
      </c>
      <c r="B22" s="126" t="s">
        <v>400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1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2025-04-23T07:59:24Z</dcterms:modified>
</cp:coreProperties>
</file>