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 firstSheet="1" activeTab="5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<sst xmlns="http://schemas.openxmlformats.org/spreadsheetml/2006/main" count="1158" uniqueCount="406">
  <si>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</si>
  <si>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</si>
  <si>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</si>
  <si>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</si>
  <si>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</si>
  <si>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</si>
  <si>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</si>
  <si>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</si>
  <si>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</si>
  <si>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</si>
  <si>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</si>
  <si>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</si>
  <si>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</si>
  <si>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</si>
  <si>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</si>
  <si>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</si>
  <si>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</si>
  <si>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</si>
  <si>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</si>
  <si>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</si>
  <si>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</si>
  <si>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</si>
  <si>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</si>
  <si>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</si>
  <si>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</si>
  <si>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</si>
  <si>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</si>
  <si>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</si>
  <si>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</si>
  <si>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</si>
  <si>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</si>
  <si>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</si>
  <si>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</si>
  <si>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</si>
  <si>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</si>
  <si>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</si>
  <si>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</si>
  <si>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</si>
  <si>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</si>
  <si>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</si>
  <si>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</si>
  <si>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</si>
  <si>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</si>
  <si>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</si>
  <si>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</si>
  <si>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</si>
  <si>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</si>
  <si>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</si>
  <si>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</si>
  <si>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</si>
  <si>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</si>
  <si>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</si>
  <si>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</si>
  <si>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</si>
  <si>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</si>
  <si>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</si>
  <si>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</si>
  <si>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</si>
  <si>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</si>
  <si>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</si>
  <si>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</si>
  <si>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</si>
  <si>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</si>
  <si>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</si>
  <si>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</si>
  <si>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</si>
  <si>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</si>
  <si>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</si>
  <si>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</si>
  <si>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</si>
  <si>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</si>
  <si>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</si>
  <si>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</si>
  <si>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</si>
  <si>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</si>
  <si>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</si>
  <si>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</si>
  <si>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</si>
  <si>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</si>
  <si>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</si>
  <si>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</si>
  <si>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</si>
  <si>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</si>
  <si>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</si>
  <si>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</si>
  <si>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</si>
  <si>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</si>
  <si>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</si>
  <si>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</si>
  <si>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</si>
  <si>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</si>
  <si>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</si>
  <si>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</si>
  <si>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</si>
  <si>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</si>
  <si>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</si>
  <si>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</si>
  <si>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</si>
  <si>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</si>
  <si>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</si>
  <si>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</si>
  <si>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</si>
  <si>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</si>
  <si>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</si>
  <si>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</si>
  <si>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</si>
  <si>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</si>
  <si>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</si>
  <si>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</si>
  <si>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</si>
  <si>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</si>
  <si>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</si>
  <si>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</si>
  <si>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</si>
  <si>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</si>
  <si>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</si>
  <si>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</si>
  <si>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</si>
  <si>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</si>
  <si>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</si>
  <si>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</si>
  <si>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</si>
  <si>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</si>
  <si>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</si>
  <si>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</si>
  <si>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</si>
  <si>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</si>
  <si>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</si>
  <si>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</si>
  <si>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</si>
  <si>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</si>
  <si>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</si>
  <si>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</si>
  <si>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</si>
  <si>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</si>
  <si>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</si>
  <si>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</si>
  <si>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</si>
  <si>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</si>
  <si>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</si>
  <si>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</si>
  <si>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</si>
  <si>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</si>
  <si>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</si>
  <si>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</si>
  <si>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</si>
  <si>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</si>
  <si>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</si>
  <si>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</si>
  <si>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</si>
  <si>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</si>
  <si>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</si>
  <si>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</si>
  <si>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</si>
  <si>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</si>
  <si>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</si>
  <si>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</si>
  <si>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</si>
  <si>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</si>
  <si>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</si>
  <si>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</si>
  <si>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</si>
  <si>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</si>
  <si>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</si>
  <si>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</si>
  <si>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</si>
  <si>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</si>
  <si>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</si>
  <si>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</si>
  <si>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</si>
  <si>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</si>
  <si>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</si>
  <si>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</si>
  <si>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</si>
  <si>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</si>
  <si>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</si>
  <si>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</si>
  <si>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</si>
  <si>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</si>
  <si>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</si>
  <si>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</si>
  <si>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</si>
  <si>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</si>
  <si>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</si>
  <si>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</si>
  <si>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</si>
  <si>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</si>
  <si>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</si>
  <si>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</si>
  <si>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</si>
  <si>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</si>
  <si>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</si>
  <si>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</si>
  <si>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</si>
  <si>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</si>
  <si>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</si>
  <si>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</si>
  <si>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</si>
  <si>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</si>
  <si>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</si>
  <si>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</si>
  <si>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</si>
  <si>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</si>
  <si>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</si>
  <si>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</si>
  <si>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</si>
  <si>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</si>
  <si>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</si>
  <si>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</si>
  <si>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</si>
  <si>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</si>
  <si>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</si>
  <si>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</si>
  <si>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</si>
  <si>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</si>
  <si>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</si>
  <si>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</si>
  <si>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</si>
  <si>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</si>
  <si>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</si>
  <si>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</si>
  <si>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</si>
  <si>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</si>
  <si>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</si>
  <si>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</si>
  <si>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</si>
  <si>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</si>
  <si>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</si>
  <si>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</si>
  <si>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</si>
  <si>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</si>
  <si>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</si>
  <si>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</si>
  <si>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</si>
  <si>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</si>
  <si>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</si>
  <si>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</si>
  <si>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</si>
  <si>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</si>
  <si>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</si>
  <si>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</si>
  <si>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</si>
  <si>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</si>
  <si>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</si>
  <si>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</si>
  <si>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</si>
  <si>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</si>
  <si>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</si>
  <si>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</si>
  <si>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</si>
  <si>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</si>
  <si>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</si>
  <si>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</si>
  <si>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</si>
  <si>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</si>
  <si>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</si>
  <si>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</si>
  <si>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</si>
  <si>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</si>
  <si>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</si>
  <si>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</si>
  <si>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</si>
  <si>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</si>
  <si>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</si>
  <si>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</si>
  <si>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</si>
  <si>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</si>
  <si>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</si>
  <si>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</si>
  <si>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</si>
  <si>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</si>
  <si>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</si>
  <si>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</si>
  <si>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</si>
  <si>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</si>
  <si>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</si>
  <si>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</si>
  <si>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</si>
  <si>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</si>
  <si>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</si>
  <si>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</si>
  <si>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</si>
  <si>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</si>
  <si>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</si>
  <si>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</si>
  <si>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</si>
  <si>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</si>
  <si>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</si>
  <si>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</si>
  <si>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</si>
  <si>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</si>
  <si>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</si>
  <si>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</si>
  <si>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</si>
  <si>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</si>
  <si>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</si>
  <si>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</si>
  <si>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</si>
  <si>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</si>
  <si>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</si>
  <si>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</si>
  <si>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</si>
  <si>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</si>
  <si>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</si>
  <si>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</si>
  <si>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</si>
  <si>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</si>
  <si>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</si>
  <si>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</si>
  <si>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</si>
  <si>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</si>
  <si>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</si>
  <si>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</si>
  <si>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</si>
  <si>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</si>
  <si>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</si>
  <si>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</si>
  <si>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</si>
  <si>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</si>
  <si>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</si>
  <si>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</si>
  <si>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</si>
  <si>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</si>
  <si>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</si>
  <si>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</si>
  <si>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</si>
  <si>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</si>
  <si>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</si>
  <si>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</si>
  <si>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</si>
  <si>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</si>
  <si>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</si>
  <si>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</si>
  <si>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</si>
  <si>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</si>
  <si>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</si>
  <si>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</si>
  <si>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</si>
  <si>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</si>
  <si>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</si>
  <si>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</si>
  <si>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</si>
  <si>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</si>
  <si>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</si>
  <si>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</si>
  <si>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</si>
  <si>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</si>
  <si>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</si>
  <si>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</si>
  <si>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</si>
  <si>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</si>
  <si>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</si>
  <si>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</si>
  <si>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</si>
  <si>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</si>
  <si>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</si>
  <si>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</si>
  <si>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</si>
  <si>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</si>
  <si>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</si>
  <si>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</si>
  <si>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</si>
  <si>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</si>
  <si>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</si>
  <si>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</si>
  <si>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</si>
  <si>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</si>
  <si>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</si>
  <si>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</si>
  <si>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</si>
  <si>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</si>
  <si>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</si>
  <si>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</si>
  <si>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</si>
  <si>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</si>
  <si>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</si>
  <si>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</si>
  <si>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</si>
  <si>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</si>
  <si>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</si>
  <si>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</si>
  <si>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</si>
  <si>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</si>
  <si>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</si>
  <si>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</si>
  <si>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</si>
  <si>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</si>
  <si>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</si>
  <si>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</si>
  <si>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</si>
  <si>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</si>
  <si>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</si>
  <si>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</si>
  <si>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</si>
  <si>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</si>
  <si>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2025 г.</t>
  </si>
  <si>
    <t>РСЗ47030001</t>
  </si>
  <si>
    <t>Строительство новой КТПН взамен ТП №1 (Ленинградская обл., Тосненский р-н, пос. Стекольный)</t>
  </si>
  <si>
    <t>Новое строительство</t>
  </si>
  <si>
    <t>Ввод трансформаторной мощности</t>
  </si>
  <si>
    <t>п. Стекольный</t>
  </si>
  <si>
    <t>Год раскрытия информации: 2025 год</t>
  </si>
  <si>
    <t>0,63 МВА</t>
  </si>
  <si>
    <t>Строительство новой КТПН 630 кВА</t>
  </si>
  <si>
    <t>КТПН 630 кВА</t>
  </si>
  <si>
    <t>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</si>
</sst>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7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/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A15" sqref="A15:C15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4" t="s">
        <v>401</v>
      </c>
      <c r="B5" s="174"/>
      <c r="C5" s="174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6" t="s">
        <v>396</v>
      </c>
      <c r="B12" s="176"/>
      <c r="C12" s="176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8" t="s">
        <v>397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9" t="s">
        <v>7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398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1"/>
      <c r="B24" s="172"/>
      <c r="C24" s="173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400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1"/>
      <c r="B39" s="172"/>
      <c r="C39" s="173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402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1"/>
      <c r="B47" s="172"/>
      <c r="C47" s="173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5.4835245400000003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4.5696037833333341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F25" sqref="F2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8" t="str">
        <f>'1. паспорт местоположение'!A5:C5</f>
        <v>Год раскрытия информации: 2025 год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28" s="2" customFormat="1" ht="15.75" x14ac:dyDescent="0.2">
      <c r="A5" s="6"/>
    </row>
    <row r="6" spans="1:28" s="2" customFormat="1" ht="18.75" x14ac:dyDescent="0.2">
      <c r="A6" s="189" t="s">
        <v>3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9"/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90" t="str">
        <f>'[1]1. паспорт местоположение'!A9:C9</f>
        <v>Филиал "Северо-Западный" АО "Оборонэнерго"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1" t="s">
        <v>4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9"/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90" t="str">
        <f>'1. паспорт местоположение'!A12:C12</f>
        <v>РСЗ47030001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1" t="s">
        <v>5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2"/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90" t="str">
        <f>'1. паспорт местоположение'!A15:C15</f>
        <v>Строительство новой КТПН взамен ТП №1 (Ленинградская обл., Тосненский р-н, пос. Стекольный)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91" t="s">
        <v>6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4" t="s">
        <v>367</v>
      </c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1" t="s">
        <v>8</v>
      </c>
      <c r="B19" s="181" t="s">
        <v>368</v>
      </c>
      <c r="C19" s="186" t="s">
        <v>369</v>
      </c>
      <c r="D19" s="181" t="s">
        <v>370</v>
      </c>
      <c r="E19" s="181" t="s">
        <v>371</v>
      </c>
      <c r="F19" s="181" t="s">
        <v>372</v>
      </c>
      <c r="G19" s="181" t="s">
        <v>373</v>
      </c>
      <c r="H19" s="181" t="s">
        <v>374</v>
      </c>
      <c r="I19" s="181" t="s">
        <v>375</v>
      </c>
      <c r="J19" s="181" t="s">
        <v>376</v>
      </c>
      <c r="K19" s="181" t="s">
        <v>60</v>
      </c>
      <c r="L19" s="181" t="s">
        <v>377</v>
      </c>
      <c r="M19" s="181" t="s">
        <v>378</v>
      </c>
      <c r="N19" s="181" t="s">
        <v>379</v>
      </c>
      <c r="O19" s="181" t="s">
        <v>380</v>
      </c>
      <c r="P19" s="181" t="s">
        <v>381</v>
      </c>
      <c r="Q19" s="181" t="s">
        <v>382</v>
      </c>
      <c r="R19" s="181"/>
      <c r="S19" s="182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1"/>
      <c r="B20" s="181"/>
      <c r="C20" s="187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55" t="s">
        <v>384</v>
      </c>
      <c r="R20" s="156" t="s">
        <v>385</v>
      </c>
      <c r="S20" s="182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L27" sqref="L27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8" t="str">
        <f>'2. паспорт ТП'!A4:S4</f>
        <v>Год раскрытия информации: 2025 год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</row>
    <row r="7" spans="1:20" s="2" customFormat="1" x14ac:dyDescent="0.2">
      <c r="A7" s="6"/>
      <c r="H7" s="4"/>
    </row>
    <row r="8" spans="1:20" s="2" customFormat="1" ht="18.75" x14ac:dyDescent="0.2">
      <c r="A8" s="189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</row>
    <row r="9" spans="1:20" s="2" customFormat="1" ht="18.75" x14ac:dyDescent="0.2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</row>
    <row r="10" spans="1:20" s="2" customFormat="1" ht="18.75" customHeight="1" x14ac:dyDescent="0.2">
      <c r="A10" s="190" t="s">
        <v>352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</row>
    <row r="11" spans="1:20" s="2" customFormat="1" ht="18.75" customHeight="1" x14ac:dyDescent="0.2">
      <c r="A11" s="191" t="s">
        <v>4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</row>
    <row r="12" spans="1:20" s="2" customFormat="1" ht="18.75" x14ac:dyDescent="0.2">
      <c r="A12" s="189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</row>
    <row r="13" spans="1:20" s="2" customFormat="1" ht="18.75" customHeight="1" x14ac:dyDescent="0.2">
      <c r="A13" s="190" t="str">
        <f>'2. паспорт ТП'!A11:S11</f>
        <v>РСЗ47030001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</row>
    <row r="14" spans="1:20" s="2" customFormat="1" ht="18.75" customHeight="1" x14ac:dyDescent="0.2">
      <c r="A14" s="191" t="s">
        <v>5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</row>
    <row r="15" spans="1:20" s="10" customFormat="1" ht="15.75" customHeight="1" x14ac:dyDescent="0.2">
      <c r="A15" s="192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</row>
    <row r="16" spans="1:20" s="11" customFormat="1" ht="50.25" customHeight="1" x14ac:dyDescent="0.2">
      <c r="A16" s="190" t="str">
        <f>'2. паспорт ТП'!A14:S14</f>
        <v>Строительство новой КТПН взамен ТП №1 (Ленинградская обл., Тосненский р-н, пос. Стекольный)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</row>
    <row r="17" spans="1:113" s="11" customFormat="1" ht="15" customHeight="1" x14ac:dyDescent="0.2">
      <c r="A17" s="191" t="s">
        <v>6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</row>
    <row r="18" spans="1:113" s="11" customFormat="1" ht="15" customHeight="1" x14ac:dyDescent="0.2">
      <c r="A18" s="183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</row>
    <row r="19" spans="1:113" s="11" customFormat="1" ht="15" customHeight="1" x14ac:dyDescent="0.2">
      <c r="A19" s="194" t="s">
        <v>61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</row>
    <row r="20" spans="1:113" s="14" customFormat="1" ht="21" customHeight="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</row>
    <row r="21" spans="1:113" ht="46.5" customHeight="1" x14ac:dyDescent="0.25">
      <c r="A21" s="196" t="s">
        <v>8</v>
      </c>
      <c r="B21" s="199" t="s">
        <v>62</v>
      </c>
      <c r="C21" s="200"/>
      <c r="D21" s="203" t="s">
        <v>63</v>
      </c>
      <c r="E21" s="199" t="s">
        <v>64</v>
      </c>
      <c r="F21" s="200"/>
      <c r="G21" s="199" t="s">
        <v>65</v>
      </c>
      <c r="H21" s="200"/>
      <c r="I21" s="199" t="s">
        <v>66</v>
      </c>
      <c r="J21" s="200"/>
      <c r="K21" s="203" t="s">
        <v>67</v>
      </c>
      <c r="L21" s="199" t="s">
        <v>68</v>
      </c>
      <c r="M21" s="200"/>
      <c r="N21" s="199" t="s">
        <v>69</v>
      </c>
      <c r="O21" s="200"/>
      <c r="P21" s="203" t="s">
        <v>70</v>
      </c>
      <c r="Q21" s="206" t="s">
        <v>71</v>
      </c>
      <c r="R21" s="207"/>
      <c r="S21" s="206" t="s">
        <v>72</v>
      </c>
      <c r="T21" s="207"/>
    </row>
    <row r="22" spans="1:113" ht="204.75" customHeight="1" x14ac:dyDescent="0.25">
      <c r="A22" s="197"/>
      <c r="B22" s="201"/>
      <c r="C22" s="202"/>
      <c r="D22" s="204"/>
      <c r="E22" s="201"/>
      <c r="F22" s="202"/>
      <c r="G22" s="201"/>
      <c r="H22" s="202"/>
      <c r="I22" s="201"/>
      <c r="J22" s="202"/>
      <c r="K22" s="205"/>
      <c r="L22" s="201"/>
      <c r="M22" s="202"/>
      <c r="N22" s="201"/>
      <c r="O22" s="202"/>
      <c r="P22" s="205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8"/>
      <c r="B23" s="16" t="s">
        <v>77</v>
      </c>
      <c r="C23" s="16" t="s">
        <v>78</v>
      </c>
      <c r="D23" s="205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3" t="s">
        <v>80</v>
      </c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F29" sqref="F29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8" t="str">
        <f>'3.1. паспорт Техсостояние ПС'!A6:T6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9" t="s">
        <v>3</v>
      </c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90" t="s">
        <v>352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</row>
    <row r="10" spans="1:27" s="2" customFormat="1" x14ac:dyDescent="0.2">
      <c r="E10" s="191" t="s">
        <v>4</v>
      </c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90" t="str">
        <f>'3.1. паспорт Техсостояние ПС'!A13:T13</f>
        <v>РСЗ47030001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</row>
    <row r="13" spans="1:27" s="2" customFormat="1" x14ac:dyDescent="0.2">
      <c r="E13" s="191" t="s">
        <v>5</v>
      </c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90" t="str">
        <f>'3.1. паспорт Техсостояние ПС'!A16:T16</f>
        <v>Строительство новой КТПН взамен ТП №1 (Ленинградская обл., Тосненский р-н, пос. Стекольный)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</row>
    <row r="16" spans="1:27" s="11" customFormat="1" x14ac:dyDescent="0.2">
      <c r="E16" s="191" t="s">
        <v>6</v>
      </c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</row>
    <row r="19" spans="1:27" ht="18.75" x14ac:dyDescent="0.25">
      <c r="A19" s="194" t="s">
        <v>91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</row>
    <row r="20" spans="1:27" s="14" customFormat="1" x14ac:dyDescent="0.25"/>
    <row r="21" spans="1:27" ht="15.75" customHeight="1" x14ac:dyDescent="0.25">
      <c r="A21" s="212" t="s">
        <v>8</v>
      </c>
      <c r="B21" s="208" t="s">
        <v>92</v>
      </c>
      <c r="C21" s="209"/>
      <c r="D21" s="208" t="s">
        <v>93</v>
      </c>
      <c r="E21" s="209"/>
      <c r="F21" s="206" t="s">
        <v>60</v>
      </c>
      <c r="G21" s="215"/>
      <c r="H21" s="215"/>
      <c r="I21" s="207"/>
      <c r="J21" s="212" t="s">
        <v>94</v>
      </c>
      <c r="K21" s="208" t="s">
        <v>95</v>
      </c>
      <c r="L21" s="209"/>
      <c r="M21" s="208" t="s">
        <v>96</v>
      </c>
      <c r="N21" s="209"/>
      <c r="O21" s="208" t="s">
        <v>97</v>
      </c>
      <c r="P21" s="209"/>
      <c r="Q21" s="208" t="s">
        <v>98</v>
      </c>
      <c r="R21" s="209"/>
      <c r="S21" s="212" t="s">
        <v>99</v>
      </c>
      <c r="T21" s="212" t="s">
        <v>100</v>
      </c>
      <c r="U21" s="212" t="s">
        <v>101</v>
      </c>
      <c r="V21" s="208" t="s">
        <v>102</v>
      </c>
      <c r="W21" s="209"/>
      <c r="X21" s="206" t="s">
        <v>71</v>
      </c>
      <c r="Y21" s="215"/>
      <c r="Z21" s="206" t="s">
        <v>72</v>
      </c>
      <c r="AA21" s="215"/>
    </row>
    <row r="22" spans="1:27" ht="141.75" x14ac:dyDescent="0.25">
      <c r="A22" s="214"/>
      <c r="B22" s="210"/>
      <c r="C22" s="211"/>
      <c r="D22" s="210"/>
      <c r="E22" s="211"/>
      <c r="F22" s="206" t="s">
        <v>103</v>
      </c>
      <c r="G22" s="207"/>
      <c r="H22" s="206" t="s">
        <v>104</v>
      </c>
      <c r="I22" s="207"/>
      <c r="J22" s="213"/>
      <c r="K22" s="210"/>
      <c r="L22" s="211"/>
      <c r="M22" s="210"/>
      <c r="N22" s="211"/>
      <c r="O22" s="210"/>
      <c r="P22" s="211"/>
      <c r="Q22" s="210"/>
      <c r="R22" s="211"/>
      <c r="S22" s="213"/>
      <c r="T22" s="213"/>
      <c r="U22" s="213"/>
      <c r="V22" s="210"/>
      <c r="W22" s="211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3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4" t="str">
        <f>'3.2 паспорт Техсостояние ЛЭП'!A5:AA5</f>
        <v>Год раскрытия информации: 2025 год</v>
      </c>
      <c r="B5" s="174"/>
      <c r="C5" s="174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5"/>
      <c r="B8" s="175"/>
      <c r="C8" s="175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5"/>
      <c r="B11" s="175"/>
      <c r="C11" s="175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6" t="str">
        <f>'3.2 паспорт Техсостояние ЛЭП'!A12:Y12</f>
        <v>РСЗ47030001</v>
      </c>
      <c r="B12" s="176"/>
      <c r="C12" s="176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6"/>
      <c r="B14" s="216"/>
      <c r="C14" s="216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8" t="str">
        <f>'3.2 паспорт Техсостояние ЛЭП'!A15:Y15</f>
        <v>Строительство новой КТПН взамен ТП №1 (Ленинградская обл., Тосненский р-н, пос. Стекольный)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7"/>
      <c r="B17" s="217"/>
      <c r="C17" s="21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9" t="s">
        <v>105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403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404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2025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2025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405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abSelected="1" topLeftCell="A43" zoomScale="70" zoomScaleNormal="70" workbookViewId="0">
      <selection activeCell="K50" sqref="K50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8" t="str">
        <f>'3.3 паспорт описание'!A5:C5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9" t="s">
        <v>3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</row>
    <row r="8" spans="1:42" ht="18.75" x14ac:dyDescent="0.25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</row>
    <row r="9" spans="1:42" x14ac:dyDescent="0.25">
      <c r="A9" s="190" t="s">
        <v>352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</row>
    <row r="10" spans="1:42" x14ac:dyDescent="0.25">
      <c r="A10" s="191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</row>
    <row r="11" spans="1:42" ht="18.75" x14ac:dyDescent="0.25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</row>
    <row r="12" spans="1:42" x14ac:dyDescent="0.25">
      <c r="A12" s="190" t="str">
        <f>'3.3 паспорт описание'!A12:C12</f>
        <v>РСЗ47030001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</row>
    <row r="13" spans="1:42" x14ac:dyDescent="0.25">
      <c r="A13" s="191" t="s">
        <v>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4" spans="1:42" ht="18.75" x14ac:dyDescent="0.25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</row>
    <row r="15" spans="1:42" ht="63.75" customHeight="1" x14ac:dyDescent="0.25">
      <c r="A15" s="219" t="str">
        <f>'3.3 паспорт описание'!A15:C15</f>
        <v>Строительство новой КТПН взамен ТП №1 (Ленинградская обл., Тосненский р-н, пос. Стекольный)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</row>
    <row r="16" spans="1:42" x14ac:dyDescent="0.25">
      <c r="A16" s="191" t="s">
        <v>6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8" t="s">
        <v>116</v>
      </c>
      <c r="B19" s="218"/>
      <c r="C19" s="218"/>
      <c r="D19" s="218"/>
      <c r="E19" s="218"/>
      <c r="F19" s="218"/>
      <c r="G19" s="218"/>
      <c r="H19" s="218"/>
      <c r="I19" s="218"/>
      <c r="J19" s="218"/>
      <c r="K19" s="218"/>
      <c r="L19" s="218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4" t="s">
        <v>117</v>
      </c>
      <c r="B21" s="224" t="s">
        <v>118</v>
      </c>
      <c r="C21" s="225" t="s">
        <v>119</v>
      </c>
      <c r="D21" s="225"/>
      <c r="E21" s="225"/>
      <c r="F21" s="225"/>
      <c r="G21" s="225"/>
      <c r="H21" s="225"/>
      <c r="I21" s="226" t="s">
        <v>120</v>
      </c>
      <c r="J21" s="227" t="s">
        <v>121</v>
      </c>
      <c r="K21" s="224" t="s">
        <v>122</v>
      </c>
      <c r="L21" s="220" t="s">
        <v>123</v>
      </c>
    </row>
    <row r="22" spans="1:14" ht="58.5" customHeight="1" x14ac:dyDescent="0.25">
      <c r="A22" s="224"/>
      <c r="B22" s="224"/>
      <c r="C22" s="221" t="s">
        <v>124</v>
      </c>
      <c r="D22" s="221"/>
      <c r="E22" s="38"/>
      <c r="F22" s="39"/>
      <c r="G22" s="222" t="s">
        <v>125</v>
      </c>
      <c r="H22" s="223"/>
      <c r="I22" s="226"/>
      <c r="J22" s="228"/>
      <c r="K22" s="224"/>
      <c r="L22" s="220"/>
    </row>
    <row r="23" spans="1:14" ht="47.25" x14ac:dyDescent="0.25">
      <c r="A23" s="224"/>
      <c r="B23" s="224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6"/>
      <c r="J23" s="229"/>
      <c r="K23" s="224"/>
      <c r="L23" s="220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0">
        <v>45670</v>
      </c>
      <c r="D31" s="170">
        <v>45716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170">
        <v>45716</v>
      </c>
      <c r="D32" s="170">
        <v>45721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70">
        <v>45716</v>
      </c>
      <c r="D35" s="170">
        <v>45721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70">
        <v>45721</v>
      </c>
      <c r="D37" s="170">
        <v>45762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0">
        <v>45670</v>
      </c>
      <c r="D39" s="170">
        <v>45716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170">
        <v>45762</v>
      </c>
      <c r="D40" s="170">
        <v>45797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0">
        <v>45797</v>
      </c>
      <c r="D42" s="170">
        <v>45832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170">
        <v>45832</v>
      </c>
      <c r="D43" s="170">
        <v>45847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170">
        <v>45847</v>
      </c>
      <c r="D44" s="170">
        <v>45862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170">
        <v>45862</v>
      </c>
      <c r="D45" s="170">
        <v>45877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170">
        <v>45892</v>
      </c>
      <c r="D47" s="170">
        <v>45907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0">
        <v>45907</v>
      </c>
      <c r="D49" s="170">
        <v>45942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170">
        <v>45942</v>
      </c>
      <c r="D50" s="170">
        <v>45957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170">
        <v>45957</v>
      </c>
      <c r="D51" s="170">
        <v>45972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170">
        <v>45987</v>
      </c>
      <c r="D53" s="170">
        <v>46002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4" zoomScale="55" zoomScaleNormal="55" workbookViewId="0">
      <selection activeCell="K29" sqref="K29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4" t="str">
        <f>'6.1. Паспорт сетевой график'!A5:L5</f>
        <v>Год раскрытия информации: 2025 год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</row>
    <row r="6" spans="1:18" ht="18.75" x14ac:dyDescent="0.25">
      <c r="A6" s="175" t="s">
        <v>3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6" t="s">
        <v>352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</row>
    <row r="9" spans="1:18" ht="18.75" customHeight="1" x14ac:dyDescent="0.25">
      <c r="A9" s="177" t="s">
        <v>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6" t="str">
        <f>'6.1. Паспорт сетевой график'!A12:L12</f>
        <v>РСЗ47030001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</row>
    <row r="12" spans="1:18" x14ac:dyDescent="0.25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8" t="str">
        <f>'6.1. Паспорт сетевой график'!A15:L15</f>
        <v>Строительство новой КТПН взамен ТП №1 (Ленинградская обл., Тосненский р-н, пос. Стекольный)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</row>
    <row r="15" spans="1:18" ht="15.75" customHeight="1" x14ac:dyDescent="0.25">
      <c r="A15" s="177" t="s">
        <v>6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</row>
    <row r="16" spans="1:18" x14ac:dyDescent="0.25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</row>
    <row r="18" spans="1:21" x14ac:dyDescent="0.25">
      <c r="A18" s="238" t="s">
        <v>184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</row>
    <row r="20" spans="1:21" ht="33" customHeight="1" x14ac:dyDescent="0.25">
      <c r="A20" s="231" t="s">
        <v>185</v>
      </c>
      <c r="B20" s="231" t="s">
        <v>186</v>
      </c>
      <c r="C20" s="236" t="s">
        <v>187</v>
      </c>
      <c r="D20" s="230" t="s">
        <v>188</v>
      </c>
      <c r="E20" s="231" t="s">
        <v>392</v>
      </c>
      <c r="F20" s="234" t="s">
        <v>355</v>
      </c>
      <c r="G20" s="235"/>
      <c r="H20" s="234" t="s">
        <v>386</v>
      </c>
      <c r="I20" s="235"/>
      <c r="J20" s="234" t="s">
        <v>387</v>
      </c>
      <c r="K20" s="235"/>
      <c r="L20" s="234" t="s">
        <v>388</v>
      </c>
      <c r="M20" s="235"/>
      <c r="N20" s="234" t="s">
        <v>389</v>
      </c>
      <c r="O20" s="235"/>
      <c r="P20" s="234" t="s">
        <v>390</v>
      </c>
      <c r="Q20" s="235"/>
      <c r="R20" s="239" t="s">
        <v>189</v>
      </c>
      <c r="S20" s="98"/>
      <c r="T20" s="98"/>
      <c r="U20" s="98"/>
    </row>
    <row r="21" spans="1:21" ht="99.75" customHeight="1" x14ac:dyDescent="0.25">
      <c r="A21" s="232"/>
      <c r="B21" s="232"/>
      <c r="C21" s="236"/>
      <c r="D21" s="230"/>
      <c r="E21" s="232"/>
      <c r="F21" s="236" t="s">
        <v>294</v>
      </c>
      <c r="G21" s="236"/>
      <c r="H21" s="236" t="s">
        <v>124</v>
      </c>
      <c r="I21" s="236"/>
      <c r="J21" s="236" t="s">
        <v>124</v>
      </c>
      <c r="K21" s="236"/>
      <c r="L21" s="236" t="s">
        <v>124</v>
      </c>
      <c r="M21" s="236"/>
      <c r="N21" s="236" t="s">
        <v>124</v>
      </c>
      <c r="O21" s="236"/>
      <c r="P21" s="236" t="s">
        <v>124</v>
      </c>
      <c r="Q21" s="236"/>
      <c r="R21" s="239"/>
    </row>
    <row r="22" spans="1:21" ht="89.25" customHeight="1" x14ac:dyDescent="0.25">
      <c r="A22" s="233"/>
      <c r="B22" s="233"/>
      <c r="C22" s="99" t="s">
        <v>124</v>
      </c>
      <c r="D22" s="100" t="s">
        <v>391</v>
      </c>
      <c r="E22" s="233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5.4835245400000003</v>
      </c>
      <c r="D24" s="105">
        <v>5.4835245400000003</v>
      </c>
      <c r="E24" s="108">
        <v>0</v>
      </c>
      <c r="F24" s="108">
        <v>0</v>
      </c>
      <c r="G24" s="166" t="s">
        <v>353</v>
      </c>
      <c r="H24" s="105">
        <v>5.4835245400000003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8">
        <v>0</v>
      </c>
      <c r="Q24" s="102" t="s">
        <v>353</v>
      </c>
      <c r="R24" s="108">
        <f>F24+H24+J24+L24+N24+P24</f>
        <v>5.4835245400000003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5.4835245400000003</v>
      </c>
      <c r="D27" s="108">
        <v>5.4835245400000003</v>
      </c>
      <c r="E27" s="108">
        <v>0</v>
      </c>
      <c r="F27" s="108">
        <v>0</v>
      </c>
      <c r="G27" s="93" t="s">
        <v>353</v>
      </c>
      <c r="H27" s="108">
        <v>5.4835245400000003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0</v>
      </c>
      <c r="Q27" s="93" t="s">
        <v>353</v>
      </c>
      <c r="R27" s="108">
        <f t="shared" si="0"/>
        <v>5.4835245400000003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4.5696037833333341</v>
      </c>
      <c r="D30" s="105">
        <v>4.5696037833333341</v>
      </c>
      <c r="E30" s="108">
        <v>0</v>
      </c>
      <c r="F30" s="108">
        <v>0</v>
      </c>
      <c r="G30" s="166" t="s">
        <v>353</v>
      </c>
      <c r="H30" s="105">
        <v>4.5696037833333341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8">
        <v>0</v>
      </c>
      <c r="Q30" s="102" t="s">
        <v>353</v>
      </c>
      <c r="R30" s="108">
        <f t="shared" si="0"/>
        <v>4.5696037833333341</v>
      </c>
    </row>
    <row r="31" spans="1:21" x14ac:dyDescent="0.25">
      <c r="A31" s="103" t="s">
        <v>205</v>
      </c>
      <c r="B31" s="107" t="s">
        <v>206</v>
      </c>
      <c r="C31" s="108">
        <v>0.45696037833333342</v>
      </c>
      <c r="D31" s="108">
        <v>0.45696037833333342</v>
      </c>
      <c r="E31" s="108">
        <v>0</v>
      </c>
      <c r="F31" s="108">
        <v>0</v>
      </c>
      <c r="G31" s="93" t="s">
        <v>353</v>
      </c>
      <c r="H31" s="108">
        <v>0.45696037833333342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0.45696037833333342</v>
      </c>
    </row>
    <row r="32" spans="1:21" ht="31.5" x14ac:dyDescent="0.25">
      <c r="A32" s="103" t="s">
        <v>207</v>
      </c>
      <c r="B32" s="107" t="s">
        <v>208</v>
      </c>
      <c r="C32" s="108">
        <v>1.5993613241666669</v>
      </c>
      <c r="D32" s="108">
        <v>1.5993613241666669</v>
      </c>
      <c r="E32" s="108">
        <v>0</v>
      </c>
      <c r="F32" s="108">
        <v>0</v>
      </c>
      <c r="G32" s="93" t="s">
        <v>353</v>
      </c>
      <c r="H32" s="108">
        <v>1.5993613241666669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1.5993613241666669</v>
      </c>
    </row>
    <row r="33" spans="1:18" x14ac:dyDescent="0.25">
      <c r="A33" s="103" t="s">
        <v>209</v>
      </c>
      <c r="B33" s="107" t="s">
        <v>210</v>
      </c>
      <c r="C33" s="108">
        <v>2.284801891666667</v>
      </c>
      <c r="D33" s="108">
        <v>2.284801891666667</v>
      </c>
      <c r="E33" s="108">
        <v>0</v>
      </c>
      <c r="F33" s="108">
        <v>0</v>
      </c>
      <c r="G33" s="93" t="s">
        <v>353</v>
      </c>
      <c r="H33" s="108">
        <v>2.284801891666667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0</v>
      </c>
      <c r="Q33" s="93" t="s">
        <v>353</v>
      </c>
      <c r="R33" s="108">
        <f t="shared" si="0"/>
        <v>2.284801891666667</v>
      </c>
    </row>
    <row r="34" spans="1:18" x14ac:dyDescent="0.25">
      <c r="A34" s="103" t="s">
        <v>211</v>
      </c>
      <c r="B34" s="107" t="s">
        <v>212</v>
      </c>
      <c r="C34" s="108">
        <v>0.22848018916666701</v>
      </c>
      <c r="D34" s="108">
        <v>0.22848018916666701</v>
      </c>
      <c r="E34" s="108">
        <v>0</v>
      </c>
      <c r="F34" s="108">
        <v>0</v>
      </c>
      <c r="G34" s="93" t="s">
        <v>353</v>
      </c>
      <c r="H34" s="108">
        <v>0.22848018916666701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0.22848018916666701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0.25</v>
      </c>
      <c r="D37" s="108">
        <v>0.25</v>
      </c>
      <c r="E37" s="108">
        <v>0</v>
      </c>
      <c r="F37" s="108">
        <v>0</v>
      </c>
      <c r="G37" s="93" t="s">
        <v>353</v>
      </c>
      <c r="H37" s="108">
        <v>0.25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0.25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0</v>
      </c>
      <c r="D42" s="108">
        <v>0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0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0.25</v>
      </c>
      <c r="D45" s="108">
        <v>0.25</v>
      </c>
      <c r="E45" s="108">
        <v>0</v>
      </c>
      <c r="F45" s="108">
        <v>0</v>
      </c>
      <c r="G45" s="93" t="s">
        <v>353</v>
      </c>
      <c r="H45" s="108">
        <v>0.25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0.25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0</v>
      </c>
      <c r="D50" s="108">
        <v>0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0</v>
      </c>
    </row>
    <row r="51" spans="1:18" ht="35.25" customHeight="1" x14ac:dyDescent="0.25">
      <c r="A51" s="103" t="s">
        <v>18</v>
      </c>
      <c r="B51" s="104" t="s">
        <v>237</v>
      </c>
      <c r="C51" s="105">
        <v>4.5696037833333341</v>
      </c>
      <c r="D51" s="105">
        <v>4.5696037833333341</v>
      </c>
      <c r="E51" s="108">
        <v>0</v>
      </c>
      <c r="F51" s="108">
        <v>0</v>
      </c>
      <c r="G51" s="166" t="s">
        <v>353</v>
      </c>
      <c r="H51" s="105">
        <v>4.5696037833333341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8">
        <v>0</v>
      </c>
      <c r="Q51" s="102" t="s">
        <v>353</v>
      </c>
      <c r="R51" s="108">
        <f t="shared" si="0"/>
        <v>4.5696037833333341</v>
      </c>
    </row>
    <row r="52" spans="1:18" x14ac:dyDescent="0.25">
      <c r="A52" s="106" t="s">
        <v>238</v>
      </c>
      <c r="B52" s="107" t="s">
        <v>239</v>
      </c>
      <c r="C52" s="108">
        <v>4.5696037833333341</v>
      </c>
      <c r="D52" s="108">
        <v>4.5696037833333341</v>
      </c>
      <c r="E52" s="108">
        <v>0</v>
      </c>
      <c r="F52" s="108">
        <v>0</v>
      </c>
      <c r="G52" s="93" t="s">
        <v>353</v>
      </c>
      <c r="H52" s="108">
        <v>4.5696037833333341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0</v>
      </c>
      <c r="Q52" s="93" t="s">
        <v>353</v>
      </c>
      <c r="R52" s="108">
        <f t="shared" si="0"/>
        <v>4.5696037833333341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0.25</v>
      </c>
      <c r="D54" s="108">
        <v>0.25</v>
      </c>
      <c r="E54" s="108">
        <v>0</v>
      </c>
      <c r="F54" s="108">
        <v>0</v>
      </c>
      <c r="G54" s="93" t="s">
        <v>353</v>
      </c>
      <c r="H54" s="108">
        <v>0.25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0.25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0</v>
      </c>
      <c r="D57" s="108">
        <v>0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0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42"/>
      <c r="C66" s="242"/>
      <c r="D66" s="242"/>
      <c r="E66" s="242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43"/>
      <c r="C68" s="243"/>
      <c r="D68" s="243"/>
      <c r="E68" s="243"/>
    </row>
    <row r="70" spans="1:18" ht="36.75" customHeight="1" x14ac:dyDescent="0.25">
      <c r="B70" s="242"/>
      <c r="C70" s="242"/>
      <c r="D70" s="242"/>
      <c r="E70" s="242"/>
    </row>
    <row r="71" spans="1:18" x14ac:dyDescent="0.25">
      <c r="B71" s="116"/>
      <c r="C71" s="116"/>
      <c r="D71" s="116"/>
    </row>
    <row r="72" spans="1:18" ht="51" customHeight="1" x14ac:dyDescent="0.25">
      <c r="B72" s="242"/>
      <c r="C72" s="242"/>
      <c r="D72" s="242"/>
      <c r="E72" s="242"/>
    </row>
    <row r="73" spans="1:18" ht="32.25" customHeight="1" x14ac:dyDescent="0.25">
      <c r="B73" s="243"/>
      <c r="C73" s="243"/>
      <c r="D73" s="243"/>
      <c r="E73" s="243"/>
    </row>
    <row r="74" spans="1:18" ht="51.75" customHeight="1" x14ac:dyDescent="0.25">
      <c r="B74" s="242"/>
      <c r="C74" s="242"/>
      <c r="D74" s="242"/>
      <c r="E74" s="242"/>
    </row>
    <row r="75" spans="1:18" ht="21.75" customHeight="1" x14ac:dyDescent="0.25">
      <c r="B75" s="240"/>
      <c r="C75" s="240"/>
      <c r="D75" s="240"/>
      <c r="E75" s="240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41"/>
      <c r="C77" s="241"/>
      <c r="D77" s="241"/>
      <c r="E77" s="241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G27" sqref="G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3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8" t="str">
        <f>'6.2. Паспорт фин осв ввод'!A4:R4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</row>
    <row r="6" spans="1:48" ht="18.75" x14ac:dyDescent="0.3">
      <c r="AV6" s="5"/>
    </row>
    <row r="7" spans="1:48" ht="18.75" x14ac:dyDescent="0.25">
      <c r="A7" s="189" t="s">
        <v>3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</row>
    <row r="8" spans="1:48" ht="18.75" x14ac:dyDescent="0.25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89"/>
    </row>
    <row r="9" spans="1:48" ht="15.75" x14ac:dyDescent="0.25">
      <c r="A9" s="190" t="s">
        <v>352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</row>
    <row r="10" spans="1:48" ht="15.75" x14ac:dyDescent="0.25">
      <c r="A10" s="191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1"/>
      <c r="AO10" s="191"/>
      <c r="AP10" s="191"/>
      <c r="AQ10" s="191"/>
      <c r="AR10" s="191"/>
      <c r="AS10" s="191"/>
      <c r="AT10" s="191"/>
      <c r="AU10" s="191"/>
      <c r="AV10" s="191"/>
    </row>
    <row r="11" spans="1:48" ht="18.75" x14ac:dyDescent="0.25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</row>
    <row r="12" spans="1:48" ht="15.75" x14ac:dyDescent="0.25">
      <c r="A12" s="190" t="str">
        <f>'6.2. Паспорт фин осв ввод'!A11:R11</f>
        <v>РСЗ47030001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0"/>
      <c r="AJ12" s="190"/>
      <c r="AK12" s="190"/>
      <c r="AL12" s="190"/>
      <c r="AM12" s="190"/>
      <c r="AN12" s="190"/>
      <c r="AO12" s="190"/>
      <c r="AP12" s="190"/>
      <c r="AQ12" s="190"/>
      <c r="AR12" s="190"/>
      <c r="AS12" s="190"/>
      <c r="AT12" s="190"/>
      <c r="AU12" s="190"/>
      <c r="AV12" s="190"/>
    </row>
    <row r="13" spans="1:48" ht="15.75" x14ac:dyDescent="0.25">
      <c r="A13" s="191" t="s">
        <v>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1"/>
      <c r="AO13" s="191"/>
      <c r="AP13" s="191"/>
      <c r="AQ13" s="191"/>
      <c r="AR13" s="191"/>
      <c r="AS13" s="191"/>
      <c r="AT13" s="191"/>
      <c r="AU13" s="191"/>
      <c r="AV13" s="191"/>
    </row>
    <row r="14" spans="1:48" ht="18.75" x14ac:dyDescent="0.25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  <c r="AL14" s="192"/>
      <c r="AM14" s="192"/>
      <c r="AN14" s="192"/>
      <c r="AO14" s="192"/>
      <c r="AP14" s="192"/>
      <c r="AQ14" s="192"/>
      <c r="AR14" s="192"/>
      <c r="AS14" s="192"/>
      <c r="AT14" s="192"/>
      <c r="AU14" s="192"/>
      <c r="AV14" s="192"/>
    </row>
    <row r="15" spans="1:48" ht="15.75" x14ac:dyDescent="0.25">
      <c r="A15" s="190" t="str">
        <f>'6.2. Паспорт фин осв ввод'!A14:R14</f>
        <v>Строительство новой КТПН взамен ТП №1 (Ленинградская обл., Тосненский р-н, пос. Стекольный)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0"/>
      <c r="AO15" s="190"/>
      <c r="AP15" s="190"/>
      <c r="AQ15" s="190"/>
      <c r="AR15" s="190"/>
      <c r="AS15" s="190"/>
      <c r="AT15" s="190"/>
      <c r="AU15" s="190"/>
      <c r="AV15" s="190"/>
    </row>
    <row r="16" spans="1:48" ht="15.75" x14ac:dyDescent="0.25">
      <c r="A16" s="191" t="s">
        <v>6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  <c r="AN16" s="191"/>
      <c r="AO16" s="191"/>
      <c r="AP16" s="191"/>
      <c r="AQ16" s="191"/>
      <c r="AR16" s="191"/>
      <c r="AS16" s="191"/>
      <c r="AT16" s="191"/>
      <c r="AU16" s="191"/>
      <c r="AV16" s="191"/>
    </row>
    <row r="17" spans="1:48" x14ac:dyDescent="0.25">
      <c r="A17" s="244"/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4"/>
      <c r="AS17" s="244"/>
      <c r="AT17" s="244"/>
      <c r="AU17" s="244"/>
      <c r="AV17" s="244"/>
    </row>
    <row r="18" spans="1:48" x14ac:dyDescent="0.25">
      <c r="A18" s="244"/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</row>
    <row r="19" spans="1:48" x14ac:dyDescent="0.25">
      <c r="A19" s="244"/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</row>
    <row r="20" spans="1:48" s="54" customFormat="1" x14ac:dyDescent="0.25">
      <c r="A20" s="245"/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45"/>
      <c r="AP20" s="245"/>
      <c r="AQ20" s="245"/>
      <c r="AR20" s="245"/>
      <c r="AS20" s="245"/>
      <c r="AT20" s="245"/>
      <c r="AU20" s="245"/>
      <c r="AV20" s="245"/>
    </row>
    <row r="21" spans="1:48" s="54" customFormat="1" x14ac:dyDescent="0.25">
      <c r="A21" s="246" t="s">
        <v>258</v>
      </c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 s="246"/>
      <c r="N21" s="246"/>
      <c r="O21" s="246"/>
      <c r="P21" s="246"/>
      <c r="Q21" s="246"/>
      <c r="R21" s="246"/>
      <c r="S21" s="246"/>
      <c r="T21" s="246"/>
      <c r="U21" s="246"/>
      <c r="V21" s="246"/>
      <c r="W21" s="246"/>
      <c r="X21" s="246"/>
      <c r="Y21" s="246"/>
      <c r="Z21" s="246"/>
      <c r="AA21" s="246"/>
      <c r="AB21" s="246"/>
      <c r="AC21" s="246"/>
      <c r="AD21" s="246"/>
      <c r="AE21" s="246"/>
      <c r="AF21" s="246"/>
      <c r="AG21" s="246"/>
      <c r="AH21" s="246"/>
      <c r="AI21" s="246"/>
      <c r="AJ21" s="246"/>
      <c r="AK21" s="246"/>
      <c r="AL21" s="246"/>
      <c r="AM21" s="246"/>
      <c r="AN21" s="246"/>
      <c r="AO21" s="246"/>
      <c r="AP21" s="246"/>
      <c r="AQ21" s="246"/>
      <c r="AR21" s="246"/>
      <c r="AS21" s="246"/>
      <c r="AT21" s="246"/>
      <c r="AU21" s="246"/>
      <c r="AV21" s="246"/>
    </row>
    <row r="22" spans="1:48" s="54" customFormat="1" ht="51" customHeight="1" x14ac:dyDescent="0.25">
      <c r="A22" s="247" t="s">
        <v>259</v>
      </c>
      <c r="B22" s="250" t="s">
        <v>260</v>
      </c>
      <c r="C22" s="247" t="s">
        <v>261</v>
      </c>
      <c r="D22" s="247" t="s">
        <v>262</v>
      </c>
      <c r="E22" s="253" t="s">
        <v>263</v>
      </c>
      <c r="F22" s="254"/>
      <c r="G22" s="254"/>
      <c r="H22" s="254"/>
      <c r="I22" s="254"/>
      <c r="J22" s="254"/>
      <c r="K22" s="254"/>
      <c r="L22" s="255"/>
      <c r="M22" s="247" t="s">
        <v>264</v>
      </c>
      <c r="N22" s="247" t="s">
        <v>265</v>
      </c>
      <c r="O22" s="247" t="s">
        <v>266</v>
      </c>
      <c r="P22" s="257" t="s">
        <v>267</v>
      </c>
      <c r="Q22" s="257" t="s">
        <v>268</v>
      </c>
      <c r="R22" s="257" t="s">
        <v>269</v>
      </c>
      <c r="S22" s="257" t="s">
        <v>270</v>
      </c>
      <c r="T22" s="257"/>
      <c r="U22" s="260" t="s">
        <v>271</v>
      </c>
      <c r="V22" s="260" t="s">
        <v>272</v>
      </c>
      <c r="W22" s="257" t="s">
        <v>273</v>
      </c>
      <c r="X22" s="257" t="s">
        <v>274</v>
      </c>
      <c r="Y22" s="257" t="s">
        <v>275</v>
      </c>
      <c r="Z22" s="256" t="s">
        <v>276</v>
      </c>
      <c r="AA22" s="257" t="s">
        <v>277</v>
      </c>
      <c r="AB22" s="257" t="s">
        <v>278</v>
      </c>
      <c r="AC22" s="257" t="s">
        <v>279</v>
      </c>
      <c r="AD22" s="257" t="s">
        <v>280</v>
      </c>
      <c r="AE22" s="257" t="s">
        <v>281</v>
      </c>
      <c r="AF22" s="257" t="s">
        <v>282</v>
      </c>
      <c r="AG22" s="257"/>
      <c r="AH22" s="257"/>
      <c r="AI22" s="257"/>
      <c r="AJ22" s="257"/>
      <c r="AK22" s="257"/>
      <c r="AL22" s="257" t="s">
        <v>283</v>
      </c>
      <c r="AM22" s="257"/>
      <c r="AN22" s="257"/>
      <c r="AO22" s="257"/>
      <c r="AP22" s="257" t="s">
        <v>284</v>
      </c>
      <c r="AQ22" s="257"/>
      <c r="AR22" s="257" t="s">
        <v>285</v>
      </c>
      <c r="AS22" s="257" t="s">
        <v>286</v>
      </c>
      <c r="AT22" s="257" t="s">
        <v>287</v>
      </c>
      <c r="AU22" s="257" t="s">
        <v>288</v>
      </c>
      <c r="AV22" s="267" t="s">
        <v>289</v>
      </c>
    </row>
    <row r="23" spans="1:48" s="54" customFormat="1" ht="15.75" x14ac:dyDescent="0.25">
      <c r="A23" s="248"/>
      <c r="B23" s="251"/>
      <c r="C23" s="248"/>
      <c r="D23" s="248"/>
      <c r="E23" s="265" t="s">
        <v>290</v>
      </c>
      <c r="F23" s="263" t="s">
        <v>241</v>
      </c>
      <c r="G23" s="263" t="s">
        <v>243</v>
      </c>
      <c r="H23" s="263" t="s">
        <v>245</v>
      </c>
      <c r="I23" s="261" t="s">
        <v>291</v>
      </c>
      <c r="J23" s="261" t="s">
        <v>292</v>
      </c>
      <c r="K23" s="261" t="s">
        <v>293</v>
      </c>
      <c r="L23" s="263" t="s">
        <v>115</v>
      </c>
      <c r="M23" s="248"/>
      <c r="N23" s="248"/>
      <c r="O23" s="248"/>
      <c r="P23" s="257"/>
      <c r="Q23" s="257"/>
      <c r="R23" s="257"/>
      <c r="S23" s="258" t="s">
        <v>124</v>
      </c>
      <c r="T23" s="258" t="s">
        <v>294</v>
      </c>
      <c r="U23" s="260"/>
      <c r="V23" s="260"/>
      <c r="W23" s="257"/>
      <c r="X23" s="257"/>
      <c r="Y23" s="257"/>
      <c r="Z23" s="257"/>
      <c r="AA23" s="257"/>
      <c r="AB23" s="257"/>
      <c r="AC23" s="257"/>
      <c r="AD23" s="257"/>
      <c r="AE23" s="257"/>
      <c r="AF23" s="257" t="s">
        <v>295</v>
      </c>
      <c r="AG23" s="257"/>
      <c r="AH23" s="257" t="s">
        <v>296</v>
      </c>
      <c r="AI23" s="257"/>
      <c r="AJ23" s="247" t="s">
        <v>297</v>
      </c>
      <c r="AK23" s="247" t="s">
        <v>298</v>
      </c>
      <c r="AL23" s="247" t="s">
        <v>299</v>
      </c>
      <c r="AM23" s="247" t="s">
        <v>300</v>
      </c>
      <c r="AN23" s="247" t="s">
        <v>301</v>
      </c>
      <c r="AO23" s="247" t="s">
        <v>302</v>
      </c>
      <c r="AP23" s="247" t="s">
        <v>303</v>
      </c>
      <c r="AQ23" s="269" t="s">
        <v>294</v>
      </c>
      <c r="AR23" s="257"/>
      <c r="AS23" s="257"/>
      <c r="AT23" s="257"/>
      <c r="AU23" s="257"/>
      <c r="AV23" s="268"/>
    </row>
    <row r="24" spans="1:48" s="54" customFormat="1" ht="47.25" x14ac:dyDescent="0.25">
      <c r="A24" s="249"/>
      <c r="B24" s="252"/>
      <c r="C24" s="249"/>
      <c r="D24" s="249"/>
      <c r="E24" s="266"/>
      <c r="F24" s="264"/>
      <c r="G24" s="264"/>
      <c r="H24" s="264"/>
      <c r="I24" s="262"/>
      <c r="J24" s="262"/>
      <c r="K24" s="262"/>
      <c r="L24" s="264"/>
      <c r="M24" s="249"/>
      <c r="N24" s="249"/>
      <c r="O24" s="249"/>
      <c r="P24" s="257"/>
      <c r="Q24" s="257"/>
      <c r="R24" s="257"/>
      <c r="S24" s="259"/>
      <c r="T24" s="259"/>
      <c r="U24" s="260"/>
      <c r="V24" s="260"/>
      <c r="W24" s="257"/>
      <c r="X24" s="257"/>
      <c r="Y24" s="257"/>
      <c r="Z24" s="257"/>
      <c r="AA24" s="257"/>
      <c r="AB24" s="257"/>
      <c r="AC24" s="257"/>
      <c r="AD24" s="257"/>
      <c r="AE24" s="257"/>
      <c r="AF24" s="55" t="s">
        <v>304</v>
      </c>
      <c r="AG24" s="55" t="s">
        <v>305</v>
      </c>
      <c r="AH24" s="56" t="s">
        <v>124</v>
      </c>
      <c r="AI24" s="56" t="s">
        <v>294</v>
      </c>
      <c r="AJ24" s="249"/>
      <c r="AK24" s="249"/>
      <c r="AL24" s="249"/>
      <c r="AM24" s="249"/>
      <c r="AN24" s="249"/>
      <c r="AO24" s="249"/>
      <c r="AP24" s="249"/>
      <c r="AQ24" s="270"/>
      <c r="AR24" s="257"/>
      <c r="AS24" s="257"/>
      <c r="AT24" s="257"/>
      <c r="AU24" s="257"/>
      <c r="AV24" s="268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395</v>
      </c>
      <c r="E26" s="61">
        <v>1</v>
      </c>
      <c r="F26" s="61">
        <v>0</v>
      </c>
      <c r="G26" s="61">
        <v>0.25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 t="s">
        <v>393</v>
      </c>
      <c r="N26" s="61" t="s">
        <v>394</v>
      </c>
      <c r="O26" s="61" t="s">
        <v>363</v>
      </c>
      <c r="P26" s="169">
        <f>'1. паспорт местоположение'!C49*1000</f>
        <v>4569.6037833333339</v>
      </c>
      <c r="Q26" s="61" t="s">
        <v>364</v>
      </c>
      <c r="R26" s="169">
        <f>P26</f>
        <v>4569.6037833333339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1" t="str">
        <f>'7. Паспорт отчет о закупке'!A5:AV5</f>
        <v>Год раскрытия информации: 2025 год</v>
      </c>
      <c r="B5" s="271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5" t="s">
        <v>3</v>
      </c>
      <c r="B7" s="175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6" t="s">
        <v>352</v>
      </c>
      <c r="B9" s="176"/>
      <c r="C9" s="72"/>
      <c r="D9" s="72"/>
      <c r="E9" s="72"/>
      <c r="F9" s="72"/>
      <c r="G9" s="72"/>
      <c r="H9" s="72"/>
    </row>
    <row r="10" spans="1:8" x14ac:dyDescent="0.25">
      <c r="A10" s="177" t="s">
        <v>4</v>
      </c>
      <c r="B10" s="177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6" t="str">
        <f>'7. Паспорт отчет о закупке'!A12:AV12</f>
        <v>РСЗ47030001</v>
      </c>
      <c r="B12" s="176"/>
      <c r="C12" s="72"/>
      <c r="D12" s="72"/>
      <c r="E12" s="72"/>
      <c r="F12" s="72"/>
      <c r="G12" s="72"/>
      <c r="H12" s="72"/>
    </row>
    <row r="13" spans="1:8" x14ac:dyDescent="0.25">
      <c r="A13" s="177" t="s">
        <v>5</v>
      </c>
      <c r="B13" s="177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8" t="str">
        <f>'7. Паспорт отчет о закупке'!A15:AV15</f>
        <v>Строительство новой КТПН взамен ТП №1 (Ленинградская обл., Тосненский р-н, пос. Стекольный)</v>
      </c>
      <c r="B15" s="178"/>
      <c r="C15" s="72"/>
      <c r="D15" s="72"/>
      <c r="E15" s="72"/>
      <c r="F15" s="72"/>
      <c r="G15" s="72"/>
      <c r="H15" s="72"/>
    </row>
    <row r="16" spans="1:8" x14ac:dyDescent="0.25">
      <c r="A16" s="177" t="s">
        <v>6</v>
      </c>
      <c r="B16" s="177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2" t="s">
        <v>307</v>
      </c>
      <c r="B18" s="273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КТПН 630 кВА</v>
      </c>
    </row>
    <row r="22" spans="1:2" ht="16.5" thickBot="1" x14ac:dyDescent="0.3">
      <c r="A22" s="125" t="s">
        <v>309</v>
      </c>
      <c r="B22" s="126" t="s">
        <v>400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2025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359</v>
      </c>
      <c r="B27" s="165">
        <f>'6.2. Паспорт фин осв ввод'!C24</f>
        <v>5.4835245400000003</v>
      </c>
    </row>
    <row r="28" spans="1:2" ht="16.5" thickBot="1" x14ac:dyDescent="0.3">
      <c r="A28" s="131" t="s">
        <v>314</v>
      </c>
      <c r="B28" s="131" t="s">
        <v>357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4"/>
    </row>
    <row r="57" spans="1:2" hidden="1" x14ac:dyDescent="0.25">
      <c r="A57" s="140" t="s">
        <v>334</v>
      </c>
      <c r="B57" s="275"/>
    </row>
    <row r="58" spans="1:2" hidden="1" x14ac:dyDescent="0.25">
      <c r="A58" s="140" t="s">
        <v>335</v>
      </c>
      <c r="B58" s="275"/>
    </row>
    <row r="59" spans="1:2" hidden="1" x14ac:dyDescent="0.25">
      <c r="A59" s="140" t="s">
        <v>336</v>
      </c>
      <c r="B59" s="275"/>
    </row>
    <row r="60" spans="1:2" hidden="1" x14ac:dyDescent="0.25">
      <c r="A60" s="140" t="s">
        <v>337</v>
      </c>
      <c r="B60" s="275"/>
    </row>
    <row r="61" spans="1:2" ht="16.5" hidden="1" thickBot="1" x14ac:dyDescent="0.3">
      <c r="A61" s="141" t="s">
        <v>338</v>
      </c>
      <c r="B61" s="276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366</v>
      </c>
    </row>
    <row r="69" spans="1:2" ht="28.5" x14ac:dyDescent="0.25">
      <c r="A69" s="136" t="s">
        <v>345</v>
      </c>
      <c r="B69" s="274" t="s">
        <v>353</v>
      </c>
    </row>
    <row r="70" spans="1:2" x14ac:dyDescent="0.25">
      <c r="A70" s="140" t="s">
        <v>346</v>
      </c>
      <c r="B70" s="275"/>
    </row>
    <row r="71" spans="1:2" x14ac:dyDescent="0.25">
      <c r="A71" s="140" t="s">
        <v>347</v>
      </c>
      <c r="B71" s="275"/>
    </row>
    <row r="72" spans="1:2" x14ac:dyDescent="0.25">
      <c r="A72" s="140" t="s">
        <v>348</v>
      </c>
      <c r="B72" s="275"/>
    </row>
    <row r="73" spans="1:2" x14ac:dyDescent="0.25">
      <c r="A73" s="140" t="s">
        <v>349</v>
      </c>
      <c r="B73" s="275"/>
    </row>
    <row r="74" spans="1:2" ht="16.5" thickBot="1" x14ac:dyDescent="0.3">
      <c r="A74" s="147" t="s">
        <v>350</v>
      </c>
      <c r="B74" s="276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2025-04-23T08:31:23Z</dcterms:modified>
</cp:coreProperties>
</file>