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<sst xmlns="http://schemas.openxmlformats.org/spreadsheetml/2006/main" count="1104" uniqueCount="407">
  <si>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</si>
  <si>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</si>
  <si>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</si>
  <si>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</si>
  <si>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</si>
  <si>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</si>
  <si>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</si>
  <si>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</si>
  <si>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</si>
  <si>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</si>
  <si>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</si>
  <si>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</si>
  <si>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</si>
  <si>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</si>
  <si>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</si>
  <si>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</si>
  <si>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</si>
  <si>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</si>
  <si>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</si>
  <si>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</si>
  <si>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</si>
  <si>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</si>
  <si>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</si>
  <si>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</si>
  <si>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</si>
  <si>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</si>
  <si>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</si>
  <si>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</si>
  <si>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</si>
  <si>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</si>
  <si>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</si>
  <si>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</si>
  <si>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</si>
  <si>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</si>
  <si>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</si>
  <si>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</si>
  <si>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</si>
  <si>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</si>
  <si>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</si>
  <si>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</si>
  <si>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</si>
  <si>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</si>
  <si>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</si>
  <si>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</si>
  <si>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</si>
  <si>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</si>
  <si>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</si>
  <si>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</si>
  <si>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</si>
  <si>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</si>
  <si>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</si>
  <si>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</si>
  <si>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</si>
  <si>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</si>
  <si>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</si>
  <si>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</si>
  <si>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</si>
  <si>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</si>
  <si>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</si>
  <si>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</si>
  <si>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</si>
  <si>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</si>
  <si>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</si>
  <si>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</si>
  <si>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</si>
  <si>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</si>
  <si>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</si>
  <si>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</si>
  <si>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</si>
  <si>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</si>
  <si>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</si>
  <si>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</si>
  <si>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</si>
  <si>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</si>
  <si>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</si>
  <si>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</si>
  <si>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</si>
  <si>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</si>
  <si>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</si>
  <si>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</si>
  <si>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</si>
  <si>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</si>
  <si>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</si>
  <si>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</si>
  <si>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</si>
  <si>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</si>
  <si>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</si>
  <si>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</si>
  <si>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</si>
  <si>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</si>
  <si>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</si>
  <si>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</si>
  <si>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</si>
  <si>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</si>
  <si>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</si>
  <si>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</si>
  <si>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</si>
  <si>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</si>
  <si>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</si>
  <si>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</si>
  <si>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</si>
  <si>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</si>
  <si>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</si>
  <si>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</si>
  <si>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</si>
  <si>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</si>
  <si>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</si>
  <si>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</si>
  <si>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</si>
  <si>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</si>
  <si>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</si>
  <si>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</si>
  <si>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</si>
  <si>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</si>
  <si>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</si>
  <si>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</si>
  <si>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</si>
  <si>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</si>
  <si>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</si>
  <si>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</si>
  <si>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</si>
  <si>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</si>
  <si>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</si>
  <si>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</si>
  <si>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</si>
  <si>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</si>
  <si>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</si>
  <si>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</si>
  <si>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</si>
  <si>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</si>
  <si>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</si>
  <si>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</si>
  <si>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</si>
  <si>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</si>
  <si>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</si>
  <si>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</si>
  <si>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</si>
  <si>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</si>
  <si>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</si>
  <si>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</si>
  <si>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</si>
  <si>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</si>
  <si>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</si>
  <si>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</si>
  <si>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</si>
  <si>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</si>
  <si>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</si>
  <si>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</si>
  <si>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</si>
  <si>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</si>
  <si>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</si>
  <si>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</si>
  <si>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</si>
  <si>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</si>
  <si>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</si>
  <si>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</si>
  <si>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</si>
  <si>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</si>
  <si>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</si>
  <si>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</si>
  <si>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</si>
  <si>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</si>
  <si>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</si>
  <si>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</si>
  <si>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</si>
  <si>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</si>
  <si>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</si>
  <si>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</si>
  <si>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</si>
  <si>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</si>
  <si>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</si>
  <si>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</si>
  <si>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</si>
  <si>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</si>
  <si>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</si>
  <si>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</si>
  <si>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</si>
  <si>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</si>
  <si>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</si>
  <si>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</si>
  <si>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</si>
  <si>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</si>
  <si>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</si>
  <si>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</si>
  <si>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</si>
  <si>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</si>
  <si>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</si>
  <si>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</si>
  <si>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</si>
  <si>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</si>
  <si>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</si>
  <si>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</si>
  <si>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</si>
  <si>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</si>
  <si>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</si>
  <si>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</si>
  <si>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</si>
  <si>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</si>
  <si>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</si>
  <si>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</si>
  <si>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</si>
  <si>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</si>
  <si>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</si>
  <si>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</si>
  <si>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</si>
  <si>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</si>
  <si>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</si>
  <si>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</si>
  <si>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</si>
  <si>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</si>
  <si>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</si>
  <si>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</si>
  <si>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</si>
  <si>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</si>
  <si>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</si>
  <si>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</si>
  <si>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</si>
  <si>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</si>
  <si>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</si>
  <si>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</si>
  <si>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</si>
  <si>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</si>
  <si>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</si>
  <si>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</si>
  <si>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</si>
  <si>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</si>
  <si>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</si>
  <si>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</si>
  <si>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</si>
  <si>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</si>
  <si>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</si>
  <si>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</si>
  <si>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</si>
  <si>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</si>
  <si>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</si>
  <si>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</si>
  <si>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</si>
  <si>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</si>
  <si>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</si>
  <si>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</si>
  <si>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</si>
  <si>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</si>
  <si>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</si>
  <si>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</si>
  <si>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</si>
  <si>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</si>
  <si>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</si>
  <si>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</si>
  <si>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</si>
  <si>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</si>
  <si>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</si>
  <si>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</si>
  <si>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</si>
  <si>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</si>
  <si>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</si>
  <si>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</si>
  <si>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</si>
  <si>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</si>
  <si>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</si>
  <si>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</si>
  <si>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</si>
  <si>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</si>
  <si>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</si>
  <si>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</si>
  <si>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</si>
  <si>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</si>
  <si>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</si>
  <si>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</si>
  <si>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</si>
  <si>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</si>
  <si>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</si>
  <si>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</si>
  <si>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</si>
  <si>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</si>
  <si>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</si>
  <si>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</si>
  <si>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</si>
  <si>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</si>
  <si>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</si>
  <si>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</si>
  <si>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</si>
  <si>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</si>
  <si>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</si>
  <si>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</si>
  <si>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</si>
  <si>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</si>
  <si>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</si>
  <si>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</si>
  <si>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</si>
  <si>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</si>
  <si>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</si>
  <si>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</si>
  <si>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</si>
  <si>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</si>
  <si>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</si>
  <si>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</si>
  <si>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</si>
  <si>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</si>
  <si>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</si>
  <si>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</si>
  <si>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</si>
  <si>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</si>
  <si>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</si>
  <si>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</si>
  <si>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</si>
  <si>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</si>
  <si>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</si>
  <si>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</si>
  <si>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</si>
  <si>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</si>
  <si>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</si>
  <si>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</si>
  <si>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</si>
  <si>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</si>
  <si>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</si>
  <si>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</si>
  <si>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</si>
  <si>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</si>
  <si>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</si>
  <si>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</si>
  <si>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</si>
  <si>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</si>
  <si>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</si>
  <si>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</si>
  <si>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</si>
  <si>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</si>
  <si>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</si>
  <si>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</si>
  <si>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</si>
  <si>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</si>
  <si>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</si>
  <si>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</si>
  <si>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</si>
  <si>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</si>
  <si>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</si>
  <si>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</si>
  <si>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</si>
  <si>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</si>
  <si>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</si>
  <si>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</si>
  <si>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</si>
  <si>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</si>
  <si>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</si>
  <si>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</si>
  <si>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</si>
  <si>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</si>
  <si>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</si>
  <si>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</si>
  <si>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</si>
  <si>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</si>
  <si>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</si>
  <si>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</si>
  <si>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</si>
  <si>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</si>
  <si>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</si>
  <si>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</si>
  <si>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</si>
  <si>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</si>
  <si>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</si>
  <si>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</si>
  <si>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</si>
  <si>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</si>
  <si>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КЛ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</si>
  <si>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</si>
  <si>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</si>
  <si>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</si>
  <si>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</si>
  <si>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</si>
  <si>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</si>
  <si>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</si>
  <si>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</si>
  <si>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</si>
  <si>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</si>
  <si>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</si>
  <si>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</si>
  <si>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</si>
  <si>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</si>
  <si>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</si>
  <si>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</si>
  <si>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</si>
  <si>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</si>
  <si>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</si>
  <si>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</si>
  <si>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</si>
  <si>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</si>
  <si>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</si>
  <si>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</si>
  <si>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</si>
  <si>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</si>
  <si>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</si>
  <si>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</si>
  <si>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</si>
  <si>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</si>
  <si>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</si>
  <si>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</si>
  <si>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Ломоносовский р-н</t>
  </si>
  <si>
    <t>Реконструкция КЛ-0,4 кВ.</t>
  </si>
  <si>
    <t>2027 г.</t>
  </si>
  <si>
    <t>ПИР, СМР</t>
  </si>
  <si>
    <t>Договор на выполнение комплекса работ</t>
  </si>
  <si>
    <t>Ленинградская область Ломоносовский р-н</t>
  </si>
  <si>
    <t>О/СЗ/47/01/0004</t>
  </si>
  <si>
    <t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</si>
  <si>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85 м</t>
  </si>
  <si>
    <t>КЛ-0,4кВ ТП-11 фид. ГРЩ Ж/дом 13</t>
  </si>
  <si>
    <t>КЛ-0,4 кВ 85 м.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</si>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</sst>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9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0" sqref="C2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6" t="s">
        <v>406</v>
      </c>
      <c r="B5" s="176"/>
      <c r="C5" s="176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8" t="s">
        <v>401</v>
      </c>
      <c r="B12" s="178"/>
      <c r="C12" s="178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0" t="s">
        <v>402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1" t="s">
        <v>7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3"/>
      <c r="B24" s="174"/>
      <c r="C24" s="175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395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3"/>
      <c r="B39" s="174"/>
      <c r="C39" s="175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403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3"/>
      <c r="B47" s="174"/>
      <c r="C47" s="17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0.47776843000000002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0.39814035833333339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4" t="s">
        <v>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5" t="str">
        <f>'[1]1. паспорт местоположение'!A9:C9</f>
        <v>Филиал "Северо-Западный" АО "Оборонэнерго"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3" t="s">
        <v>4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5" t="str">
        <f>'1. паспорт местоположение'!A12:C12</f>
        <v>О/СЗ/47/01/0004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3" t="s">
        <v>5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5" t="str">
        <f>'1. паспорт местоположение'!A15:C15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83" t="s">
        <v>6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1" t="s">
        <v>369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8" t="s">
        <v>8</v>
      </c>
      <c r="B19" s="188" t="s">
        <v>370</v>
      </c>
      <c r="C19" s="193" t="s">
        <v>371</v>
      </c>
      <c r="D19" s="188" t="s">
        <v>372</v>
      </c>
      <c r="E19" s="188" t="s">
        <v>373</v>
      </c>
      <c r="F19" s="188" t="s">
        <v>374</v>
      </c>
      <c r="G19" s="188" t="s">
        <v>375</v>
      </c>
      <c r="H19" s="188" t="s">
        <v>376</v>
      </c>
      <c r="I19" s="188" t="s">
        <v>377</v>
      </c>
      <c r="J19" s="188" t="s">
        <v>378</v>
      </c>
      <c r="K19" s="188" t="s">
        <v>60</v>
      </c>
      <c r="L19" s="188" t="s">
        <v>379</v>
      </c>
      <c r="M19" s="188" t="s">
        <v>380</v>
      </c>
      <c r="N19" s="188" t="s">
        <v>381</v>
      </c>
      <c r="O19" s="188" t="s">
        <v>382</v>
      </c>
      <c r="P19" s="188" t="s">
        <v>383</v>
      </c>
      <c r="Q19" s="188" t="s">
        <v>384</v>
      </c>
      <c r="R19" s="188"/>
      <c r="S19" s="189" t="s">
        <v>385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8"/>
      <c r="B20" s="188"/>
      <c r="C20" s="194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57" t="s">
        <v>386</v>
      </c>
      <c r="R20" s="158" t="s">
        <v>387</v>
      </c>
      <c r="S20" s="189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4" t="s">
        <v>3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0" s="2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0" s="2" customFormat="1" ht="18.75" customHeight="1" x14ac:dyDescent="0.2">
      <c r="A10" s="185" t="s">
        <v>352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</row>
    <row r="11" spans="1:20" s="2" customFormat="1" ht="18.75" customHeight="1" x14ac:dyDescent="0.2">
      <c r="A11" s="183" t="s">
        <v>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</row>
    <row r="12" spans="1:20" s="2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0" s="2" customFormat="1" ht="18.75" customHeight="1" x14ac:dyDescent="0.2">
      <c r="A13" s="185" t="str">
        <f>'2. паспорт ТП'!A11:S11</f>
        <v>О/СЗ/47/01/0004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</row>
    <row r="14" spans="1:20" s="2" customFormat="1" ht="18.75" customHeight="1" x14ac:dyDescent="0.2">
      <c r="A14" s="183" t="s">
        <v>5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</row>
    <row r="15" spans="1:20" s="10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11" customFormat="1" ht="50.25" customHeight="1" x14ac:dyDescent="0.2">
      <c r="A16" s="185" t="str">
        <f>'2. паспорт ТП'!A14:S14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</row>
    <row r="17" spans="1:113" s="11" customFormat="1" ht="15" customHeight="1" x14ac:dyDescent="0.2">
      <c r="A17" s="183" t="s">
        <v>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</row>
    <row r="18" spans="1:113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</row>
    <row r="19" spans="1:113" s="11" customFormat="1" ht="15" customHeight="1" x14ac:dyDescent="0.2">
      <c r="A19" s="196" t="s">
        <v>61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113" s="14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8</v>
      </c>
      <c r="B21" s="201" t="s">
        <v>62</v>
      </c>
      <c r="C21" s="202"/>
      <c r="D21" s="205" t="s">
        <v>63</v>
      </c>
      <c r="E21" s="201" t="s">
        <v>64</v>
      </c>
      <c r="F21" s="202"/>
      <c r="G21" s="201" t="s">
        <v>65</v>
      </c>
      <c r="H21" s="202"/>
      <c r="I21" s="201" t="s">
        <v>66</v>
      </c>
      <c r="J21" s="202"/>
      <c r="K21" s="205" t="s">
        <v>67</v>
      </c>
      <c r="L21" s="201" t="s">
        <v>68</v>
      </c>
      <c r="M21" s="202"/>
      <c r="N21" s="201" t="s">
        <v>69</v>
      </c>
      <c r="O21" s="202"/>
      <c r="P21" s="205" t="s">
        <v>70</v>
      </c>
      <c r="Q21" s="208" t="s">
        <v>71</v>
      </c>
      <c r="R21" s="209"/>
      <c r="S21" s="208" t="s">
        <v>72</v>
      </c>
      <c r="T21" s="210"/>
    </row>
    <row r="22" spans="1:113" ht="204.75" customHeight="1" x14ac:dyDescent="0.25">
      <c r="A22" s="199"/>
      <c r="B22" s="203"/>
      <c r="C22" s="204"/>
      <c r="D22" s="206"/>
      <c r="E22" s="203"/>
      <c r="F22" s="204"/>
      <c r="G22" s="203"/>
      <c r="H22" s="204"/>
      <c r="I22" s="203"/>
      <c r="J22" s="204"/>
      <c r="K22" s="207"/>
      <c r="L22" s="203"/>
      <c r="M22" s="204"/>
      <c r="N22" s="203"/>
      <c r="O22" s="204"/>
      <c r="P22" s="207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0"/>
      <c r="B23" s="16" t="s">
        <v>77</v>
      </c>
      <c r="C23" s="16" t="s">
        <v>78</v>
      </c>
      <c r="D23" s="207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5" t="s">
        <v>80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D4" zoomScale="85" zoomScaleNormal="85" workbookViewId="0">
      <selection activeCell="O32" sqref="O32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4" t="s">
        <v>3</v>
      </c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5" t="s">
        <v>352</v>
      </c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</row>
    <row r="10" spans="1:27" s="2" customFormat="1" x14ac:dyDescent="0.2">
      <c r="E10" s="183" t="s">
        <v>4</v>
      </c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5" t="str">
        <f>'3.1. паспорт Техсостояние ПС'!A13:T13</f>
        <v>О/СЗ/47/01/0004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</row>
    <row r="13" spans="1:27" s="2" customFormat="1" x14ac:dyDescent="0.2">
      <c r="E13" s="183" t="s">
        <v>5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5" t="str">
        <f>'3.1. паспорт Техсостояние ПС'!A16:T16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</row>
    <row r="16" spans="1:27" s="11" customFormat="1" x14ac:dyDescent="0.2">
      <c r="E16" s="183" t="s">
        <v>6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</row>
    <row r="19" spans="1:27" ht="18.75" x14ac:dyDescent="0.25">
      <c r="A19" s="196" t="s">
        <v>91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</row>
    <row r="20" spans="1:27" s="14" customFormat="1" x14ac:dyDescent="0.25"/>
    <row r="21" spans="1:27" ht="15.75" customHeight="1" x14ac:dyDescent="0.25">
      <c r="A21" s="211" t="s">
        <v>8</v>
      </c>
      <c r="B21" s="213" t="s">
        <v>92</v>
      </c>
      <c r="C21" s="214"/>
      <c r="D21" s="213" t="s">
        <v>93</v>
      </c>
      <c r="E21" s="214"/>
      <c r="F21" s="208" t="s">
        <v>60</v>
      </c>
      <c r="G21" s="210"/>
      <c r="H21" s="210"/>
      <c r="I21" s="209"/>
      <c r="J21" s="211" t="s">
        <v>94</v>
      </c>
      <c r="K21" s="213" t="s">
        <v>95</v>
      </c>
      <c r="L21" s="214"/>
      <c r="M21" s="213" t="s">
        <v>96</v>
      </c>
      <c r="N21" s="214"/>
      <c r="O21" s="213" t="s">
        <v>97</v>
      </c>
      <c r="P21" s="214"/>
      <c r="Q21" s="213" t="s">
        <v>98</v>
      </c>
      <c r="R21" s="214"/>
      <c r="S21" s="211" t="s">
        <v>99</v>
      </c>
      <c r="T21" s="211" t="s">
        <v>100</v>
      </c>
      <c r="U21" s="211" t="s">
        <v>101</v>
      </c>
      <c r="V21" s="213" t="s">
        <v>102</v>
      </c>
      <c r="W21" s="214"/>
      <c r="X21" s="208" t="s">
        <v>71</v>
      </c>
      <c r="Y21" s="210"/>
      <c r="Z21" s="208" t="s">
        <v>72</v>
      </c>
      <c r="AA21" s="210"/>
    </row>
    <row r="22" spans="1:27" ht="141.75" x14ac:dyDescent="0.25">
      <c r="A22" s="217"/>
      <c r="B22" s="215"/>
      <c r="C22" s="216"/>
      <c r="D22" s="215"/>
      <c r="E22" s="216"/>
      <c r="F22" s="208" t="s">
        <v>103</v>
      </c>
      <c r="G22" s="209"/>
      <c r="H22" s="208" t="s">
        <v>104</v>
      </c>
      <c r="I22" s="209"/>
      <c r="J22" s="212"/>
      <c r="K22" s="215"/>
      <c r="L22" s="216"/>
      <c r="M22" s="215"/>
      <c r="N22" s="216"/>
      <c r="O22" s="215"/>
      <c r="P22" s="216"/>
      <c r="Q22" s="215"/>
      <c r="R22" s="216"/>
      <c r="S22" s="212"/>
      <c r="T22" s="212"/>
      <c r="U22" s="212"/>
      <c r="V22" s="215"/>
      <c r="W22" s="216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ht="31.5" x14ac:dyDescent="0.25">
      <c r="A25" s="18">
        <v>1</v>
      </c>
      <c r="B25" s="90" t="s">
        <v>404</v>
      </c>
      <c r="C25" s="90" t="s">
        <v>404</v>
      </c>
      <c r="D25" s="91" t="s">
        <v>353</v>
      </c>
      <c r="E25" s="91" t="s">
        <v>353</v>
      </c>
      <c r="F25" s="91">
        <v>0.4</v>
      </c>
      <c r="G25" s="91">
        <v>0.4</v>
      </c>
      <c r="H25" s="91">
        <v>0.4</v>
      </c>
      <c r="I25" s="91">
        <v>0.4</v>
      </c>
      <c r="J25" s="91">
        <v>1970</v>
      </c>
      <c r="K25" s="91">
        <v>1</v>
      </c>
      <c r="L25" s="91">
        <v>1</v>
      </c>
      <c r="M25" s="91">
        <v>120</v>
      </c>
      <c r="N25" s="91">
        <v>120</v>
      </c>
      <c r="O25" s="91" t="s">
        <v>362</v>
      </c>
      <c r="P25" s="91" t="s">
        <v>362</v>
      </c>
      <c r="Q25" s="91">
        <v>85</v>
      </c>
      <c r="R25" s="91">
        <v>85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6" t="str">
        <f>'3.2 паспорт Техсостояние ЛЭП'!A5:AA5</f>
        <v>Год раскрытия информации: 2025 год</v>
      </c>
      <c r="B5" s="176"/>
      <c r="C5" s="176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7"/>
      <c r="B8" s="177"/>
      <c r="C8" s="177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7"/>
      <c r="B11" s="177"/>
      <c r="C11" s="177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8" t="str">
        <f>'3.2 паспорт Техсостояние ЛЭП'!A12:Y12</f>
        <v>О/СЗ/47/01/0004</v>
      </c>
      <c r="B12" s="178"/>
      <c r="C12" s="178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8"/>
      <c r="B14" s="218"/>
      <c r="C14" s="21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0" t="str">
        <f>'3.2 паспорт Техсостояние ЛЭП'!A15:Y15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9"/>
      <c r="B17" s="219"/>
      <c r="C17" s="21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1" t="s">
        <v>105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396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405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2027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42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2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42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</row>
    <row r="11" spans="1:42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2" x14ac:dyDescent="0.25">
      <c r="A12" s="185" t="str">
        <f>'3.3 паспорт описание'!A12:C12</f>
        <v>О/СЗ/47/01/0004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</row>
    <row r="13" spans="1:42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</row>
    <row r="14" spans="1:42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2" ht="63.75" customHeight="1" x14ac:dyDescent="0.25">
      <c r="A15" s="231" t="str">
        <f>'3.3 паспорт описание'!A15:C15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</row>
    <row r="16" spans="1:42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30" t="s">
        <v>116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46400</v>
      </c>
      <c r="D31" s="95">
        <v>46446</v>
      </c>
      <c r="E31" s="44"/>
      <c r="F31" s="44"/>
      <c r="G31" s="95">
        <v>46400</v>
      </c>
      <c r="H31" s="95">
        <v>46446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1"/>
      <c r="N31" s="171"/>
    </row>
    <row r="32" spans="1:14" s="47" customFormat="1" ht="31.5" x14ac:dyDescent="0.25">
      <c r="A32" s="42" t="s">
        <v>141</v>
      </c>
      <c r="B32" s="48" t="s">
        <v>142</v>
      </c>
      <c r="C32" s="95">
        <v>46446</v>
      </c>
      <c r="D32" s="95">
        <v>46451</v>
      </c>
      <c r="E32" s="44"/>
      <c r="F32" s="44"/>
      <c r="G32" s="95">
        <v>46446</v>
      </c>
      <c r="H32" s="95">
        <v>46451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1"/>
      <c r="N32" s="171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46446</v>
      </c>
      <c r="D35" s="95">
        <v>46451</v>
      </c>
      <c r="E35" s="49"/>
      <c r="F35" s="49"/>
      <c r="G35" s="95">
        <v>46446</v>
      </c>
      <c r="H35" s="95">
        <v>46451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1"/>
      <c r="N35" s="171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46451</v>
      </c>
      <c r="D37" s="95">
        <v>46492</v>
      </c>
      <c r="E37" s="50"/>
      <c r="F37" s="51"/>
      <c r="G37" s="95">
        <v>46451</v>
      </c>
      <c r="H37" s="95">
        <v>46492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1"/>
      <c r="N37" s="171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46400</v>
      </c>
      <c r="D39" s="170">
        <v>46446</v>
      </c>
      <c r="E39" s="45"/>
      <c r="F39" s="45"/>
      <c r="G39" s="170">
        <v>46400</v>
      </c>
      <c r="H39" s="170">
        <v>46446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1"/>
      <c r="N39" s="171"/>
    </row>
    <row r="40" spans="1:14" ht="33.75" customHeight="1" x14ac:dyDescent="0.25">
      <c r="A40" s="42" t="s">
        <v>156</v>
      </c>
      <c r="B40" s="48" t="s">
        <v>157</v>
      </c>
      <c r="C40" s="170">
        <v>46492</v>
      </c>
      <c r="D40" s="170">
        <v>46527</v>
      </c>
      <c r="E40" s="45"/>
      <c r="F40" s="45"/>
      <c r="G40" s="170">
        <v>46492</v>
      </c>
      <c r="H40" s="170">
        <v>46527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1"/>
      <c r="N40" s="171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46527</v>
      </c>
      <c r="D42" s="170">
        <v>46562</v>
      </c>
      <c r="E42" s="45"/>
      <c r="F42" s="45"/>
      <c r="G42" s="170">
        <v>46527</v>
      </c>
      <c r="H42" s="170">
        <v>46562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1"/>
      <c r="N42" s="171"/>
    </row>
    <row r="43" spans="1:14" ht="34.5" customHeight="1" x14ac:dyDescent="0.25">
      <c r="A43" s="42" t="s">
        <v>161</v>
      </c>
      <c r="B43" s="48" t="s">
        <v>162</v>
      </c>
      <c r="C43" s="170">
        <v>46562</v>
      </c>
      <c r="D43" s="170">
        <v>46577</v>
      </c>
      <c r="E43" s="45"/>
      <c r="F43" s="45"/>
      <c r="G43" s="170">
        <v>46562</v>
      </c>
      <c r="H43" s="170">
        <v>46577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1"/>
      <c r="N43" s="171"/>
    </row>
    <row r="44" spans="1:14" ht="24.75" customHeight="1" x14ac:dyDescent="0.25">
      <c r="A44" s="42" t="s">
        <v>163</v>
      </c>
      <c r="B44" s="48" t="s">
        <v>164</v>
      </c>
      <c r="C44" s="170">
        <v>46577</v>
      </c>
      <c r="D44" s="170">
        <v>46592</v>
      </c>
      <c r="E44" s="45"/>
      <c r="F44" s="45"/>
      <c r="G44" s="170">
        <v>46577</v>
      </c>
      <c r="H44" s="170">
        <v>46592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1"/>
      <c r="N44" s="171"/>
    </row>
    <row r="45" spans="1:14" ht="90.75" customHeight="1" x14ac:dyDescent="0.25">
      <c r="A45" s="42" t="s">
        <v>165</v>
      </c>
      <c r="B45" s="48" t="s">
        <v>166</v>
      </c>
      <c r="C45" s="170">
        <v>46592</v>
      </c>
      <c r="D45" s="170">
        <v>46607</v>
      </c>
      <c r="E45" s="45"/>
      <c r="F45" s="45"/>
      <c r="G45" s="170">
        <v>46592</v>
      </c>
      <c r="H45" s="170">
        <v>46607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1"/>
      <c r="N45" s="171"/>
    </row>
    <row r="46" spans="1:14" ht="167.25" customHeight="1" x14ac:dyDescent="0.25">
      <c r="A46" s="42" t="s">
        <v>167</v>
      </c>
      <c r="B46" s="48" t="s">
        <v>168</v>
      </c>
      <c r="C46" s="170">
        <v>46607</v>
      </c>
      <c r="D46" s="170">
        <v>46622</v>
      </c>
      <c r="E46" s="45"/>
      <c r="F46" s="45"/>
      <c r="G46" s="170">
        <v>46607</v>
      </c>
      <c r="H46" s="170">
        <v>46622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1"/>
      <c r="N46" s="171"/>
    </row>
    <row r="47" spans="1:14" ht="30.75" customHeight="1" x14ac:dyDescent="0.25">
      <c r="A47" s="42" t="s">
        <v>169</v>
      </c>
      <c r="B47" s="48" t="s">
        <v>170</v>
      </c>
      <c r="C47" s="170">
        <v>46622</v>
      </c>
      <c r="D47" s="170">
        <v>46637</v>
      </c>
      <c r="E47" s="45"/>
      <c r="F47" s="45"/>
      <c r="G47" s="170">
        <v>46622</v>
      </c>
      <c r="H47" s="170">
        <v>46637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1"/>
      <c r="N47" s="171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46637</v>
      </c>
      <c r="D49" s="170">
        <v>46672</v>
      </c>
      <c r="E49" s="45"/>
      <c r="F49" s="45"/>
      <c r="G49" s="170">
        <v>46637</v>
      </c>
      <c r="H49" s="170">
        <v>46672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1"/>
      <c r="N49" s="171"/>
    </row>
    <row r="50" spans="1:14" ht="86.25" customHeight="1" x14ac:dyDescent="0.25">
      <c r="A50" s="42" t="s">
        <v>174</v>
      </c>
      <c r="B50" s="48" t="s">
        <v>175</v>
      </c>
      <c r="C50" s="170">
        <v>46672</v>
      </c>
      <c r="D50" s="170">
        <v>46687</v>
      </c>
      <c r="E50" s="45"/>
      <c r="F50" s="45"/>
      <c r="G50" s="170">
        <v>46672</v>
      </c>
      <c r="H50" s="170">
        <v>46687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1"/>
      <c r="N50" s="171"/>
    </row>
    <row r="51" spans="1:14" ht="77.25" customHeight="1" x14ac:dyDescent="0.25">
      <c r="A51" s="42" t="s">
        <v>176</v>
      </c>
      <c r="B51" s="48" t="s">
        <v>177</v>
      </c>
      <c r="C51" s="170">
        <v>46687</v>
      </c>
      <c r="D51" s="170">
        <v>46702</v>
      </c>
      <c r="E51" s="45"/>
      <c r="F51" s="45"/>
      <c r="G51" s="170">
        <v>46687</v>
      </c>
      <c r="H51" s="170">
        <v>46702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1"/>
      <c r="N51" s="171"/>
    </row>
    <row r="52" spans="1:14" ht="71.25" customHeight="1" x14ac:dyDescent="0.25">
      <c r="A52" s="42" t="s">
        <v>178</v>
      </c>
      <c r="B52" s="48" t="s">
        <v>179</v>
      </c>
      <c r="C52" s="170">
        <v>46702</v>
      </c>
      <c r="D52" s="170">
        <v>46717</v>
      </c>
      <c r="E52" s="45"/>
      <c r="F52" s="45"/>
      <c r="G52" s="170">
        <v>46702</v>
      </c>
      <c r="H52" s="170">
        <v>46717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1"/>
      <c r="N52" s="171"/>
    </row>
    <row r="53" spans="1:14" ht="48" customHeight="1" x14ac:dyDescent="0.25">
      <c r="A53" s="42" t="s">
        <v>180</v>
      </c>
      <c r="B53" s="52" t="s">
        <v>181</v>
      </c>
      <c r="C53" s="170">
        <v>46717</v>
      </c>
      <c r="D53" s="170">
        <v>46732</v>
      </c>
      <c r="E53" s="45"/>
      <c r="F53" s="45"/>
      <c r="G53" s="170">
        <v>46717</v>
      </c>
      <c r="H53" s="170">
        <v>46732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1"/>
      <c r="N53" s="171"/>
    </row>
    <row r="54" spans="1:14" ht="46.5" customHeight="1" x14ac:dyDescent="0.25">
      <c r="A54" s="42" t="s">
        <v>182</v>
      </c>
      <c r="B54" s="48" t="s">
        <v>183</v>
      </c>
      <c r="C54" s="170">
        <v>46732</v>
      </c>
      <c r="D54" s="170">
        <v>46747</v>
      </c>
      <c r="E54" s="45"/>
      <c r="F54" s="45"/>
      <c r="G54" s="170">
        <v>46732</v>
      </c>
      <c r="H54" s="170">
        <v>46747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1"/>
      <c r="N54" s="171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3" zoomScale="55" zoomScaleNormal="55" workbookViewId="0">
      <selection activeCell="I30" sqref="I30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6" t="str">
        <f>'6.1. Паспорт сетевой график'!A5:L5</f>
        <v>Год раскрытия информации: 2025 год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6" spans="1:18" ht="18.75" x14ac:dyDescent="0.25">
      <c r="A6" s="177" t="s">
        <v>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8" t="s">
        <v>352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18.75" customHeight="1" x14ac:dyDescent="0.2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8" t="str">
        <f>'6.1. Паспорт сетевой график'!A12:L12</f>
        <v>О/СЗ/47/01/0004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</row>
    <row r="12" spans="1:18" x14ac:dyDescent="0.25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80" t="str">
        <f>'6.1. Паспорт сетевой график'!A15:L15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</row>
    <row r="15" spans="1:18" ht="15.75" customHeight="1" x14ac:dyDescent="0.25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</row>
    <row r="16" spans="1:18" x14ac:dyDescent="0.25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</row>
    <row r="18" spans="1:21" x14ac:dyDescent="0.25">
      <c r="A18" s="240" t="s">
        <v>184</v>
      </c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</row>
    <row r="20" spans="1:21" ht="33" customHeight="1" x14ac:dyDescent="0.25">
      <c r="A20" s="241" t="s">
        <v>185</v>
      </c>
      <c r="B20" s="241" t="s">
        <v>186</v>
      </c>
      <c r="C20" s="236" t="s">
        <v>187</v>
      </c>
      <c r="D20" s="245" t="s">
        <v>188</v>
      </c>
      <c r="E20" s="241" t="s">
        <v>394</v>
      </c>
      <c r="F20" s="237" t="s">
        <v>355</v>
      </c>
      <c r="G20" s="238"/>
      <c r="H20" s="237" t="s">
        <v>388</v>
      </c>
      <c r="I20" s="238"/>
      <c r="J20" s="237" t="s">
        <v>389</v>
      </c>
      <c r="K20" s="238"/>
      <c r="L20" s="237" t="s">
        <v>390</v>
      </c>
      <c r="M20" s="238"/>
      <c r="N20" s="237" t="s">
        <v>391</v>
      </c>
      <c r="O20" s="238"/>
      <c r="P20" s="237" t="s">
        <v>392</v>
      </c>
      <c r="Q20" s="238"/>
      <c r="R20" s="244" t="s">
        <v>189</v>
      </c>
      <c r="S20" s="100"/>
      <c r="T20" s="100"/>
      <c r="U20" s="100"/>
    </row>
    <row r="21" spans="1:21" ht="99.75" customHeight="1" x14ac:dyDescent="0.25">
      <c r="A21" s="242"/>
      <c r="B21" s="242"/>
      <c r="C21" s="236"/>
      <c r="D21" s="245"/>
      <c r="E21" s="242"/>
      <c r="F21" s="236" t="s">
        <v>124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44"/>
    </row>
    <row r="22" spans="1:21" ht="89.25" customHeight="1" x14ac:dyDescent="0.25">
      <c r="A22" s="243"/>
      <c r="B22" s="243"/>
      <c r="C22" s="101" t="s">
        <v>124</v>
      </c>
      <c r="D22" s="102" t="s">
        <v>393</v>
      </c>
      <c r="E22" s="243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0.47776843000000002</v>
      </c>
      <c r="D24" s="107">
        <v>0.47776843000000002</v>
      </c>
      <c r="E24" s="110">
        <v>0</v>
      </c>
      <c r="F24" s="110">
        <v>0</v>
      </c>
      <c r="G24" s="168" t="s">
        <v>353</v>
      </c>
      <c r="H24" s="110">
        <v>0</v>
      </c>
      <c r="I24" s="168" t="s">
        <v>353</v>
      </c>
      <c r="J24" s="110">
        <v>0</v>
      </c>
      <c r="K24" s="168" t="s">
        <v>353</v>
      </c>
      <c r="L24" s="107">
        <v>0.47776843000000002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0.47776843000000002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0.47776843000000002</v>
      </c>
      <c r="D27" s="110">
        <v>0.47776843000000002</v>
      </c>
      <c r="E27" s="110">
        <v>0</v>
      </c>
      <c r="F27" s="110">
        <v>0</v>
      </c>
      <c r="G27" s="94" t="s">
        <v>353</v>
      </c>
      <c r="H27" s="110">
        <v>0</v>
      </c>
      <c r="I27" s="94" t="s">
        <v>353</v>
      </c>
      <c r="J27" s="110">
        <v>0</v>
      </c>
      <c r="K27" s="94" t="s">
        <v>353</v>
      </c>
      <c r="L27" s="110">
        <v>0.47776843000000002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0.47776843000000002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0.39814035833333339</v>
      </c>
      <c r="D30" s="107">
        <v>0.39814035833333339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10">
        <v>0</v>
      </c>
      <c r="K30" s="168" t="s">
        <v>353</v>
      </c>
      <c r="L30" s="107">
        <v>0.39814035833333339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0.39814035833333339</v>
      </c>
    </row>
    <row r="31" spans="1:21" x14ac:dyDescent="0.25">
      <c r="A31" s="105" t="s">
        <v>205</v>
      </c>
      <c r="B31" s="109" t="s">
        <v>206</v>
      </c>
      <c r="C31" s="110">
        <v>3.9814035833333344E-2</v>
      </c>
      <c r="D31" s="110">
        <v>3.9814035833333344E-2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0</v>
      </c>
      <c r="K31" s="94" t="s">
        <v>353</v>
      </c>
      <c r="L31" s="110">
        <v>3.9814035833333344E-2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3.9814035833333344E-2</v>
      </c>
    </row>
    <row r="32" spans="1:21" ht="31.5" x14ac:dyDescent="0.25">
      <c r="A32" s="105" t="s">
        <v>207</v>
      </c>
      <c r="B32" s="109" t="s">
        <v>208</v>
      </c>
      <c r="C32" s="110">
        <v>0.13934912541666666</v>
      </c>
      <c r="D32" s="110">
        <v>0.13934912541666666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0</v>
      </c>
      <c r="K32" s="94" t="s">
        <v>353</v>
      </c>
      <c r="L32" s="110">
        <v>0.13934912541666666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0.13934912541666666</v>
      </c>
    </row>
    <row r="33" spans="1:18" x14ac:dyDescent="0.25">
      <c r="A33" s="105" t="s">
        <v>209</v>
      </c>
      <c r="B33" s="109" t="s">
        <v>210</v>
      </c>
      <c r="C33" s="110">
        <v>0.20703298633333342</v>
      </c>
      <c r="D33" s="110">
        <v>0.20703298633333342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0</v>
      </c>
      <c r="K33" s="94" t="s">
        <v>353</v>
      </c>
      <c r="L33" s="110">
        <v>0.20703298633333342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0.20703298633333342</v>
      </c>
    </row>
    <row r="34" spans="1:18" x14ac:dyDescent="0.25">
      <c r="A34" s="105" t="s">
        <v>211</v>
      </c>
      <c r="B34" s="109" t="s">
        <v>212</v>
      </c>
      <c r="C34" s="110">
        <v>1.1944210750000002E-2</v>
      </c>
      <c r="D34" s="110">
        <v>1.1944210750000002E-2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0</v>
      </c>
      <c r="K34" s="94" t="s">
        <v>353</v>
      </c>
      <c r="L34" s="110">
        <v>1.1944210750000002E-2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1.1944210750000002E-2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8.5000000000000006E-2</v>
      </c>
      <c r="D39" s="110">
        <v>8.5000000000000006E-2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0</v>
      </c>
      <c r="K39" s="94" t="s">
        <v>353</v>
      </c>
      <c r="L39" s="110">
        <v>8.5000000000000006E-2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8.5000000000000006E-2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8.5000000000000006E-2</v>
      </c>
      <c r="D47" s="110">
        <v>8.5000000000000006E-2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0</v>
      </c>
      <c r="K47" s="94" t="s">
        <v>353</v>
      </c>
      <c r="L47" s="110">
        <v>8.5000000000000006E-2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8.5000000000000006E-2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0.39814035833333339</v>
      </c>
      <c r="D51" s="107">
        <v>0.39814035833333339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10">
        <v>0</v>
      </c>
      <c r="K51" s="168" t="s">
        <v>353</v>
      </c>
      <c r="L51" s="107">
        <v>0.39814035833333339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0.39814035833333339</v>
      </c>
    </row>
    <row r="52" spans="1:18" x14ac:dyDescent="0.25">
      <c r="A52" s="108" t="s">
        <v>238</v>
      </c>
      <c r="B52" s="109" t="s">
        <v>239</v>
      </c>
      <c r="C52" s="110">
        <v>0.39814035833333339</v>
      </c>
      <c r="D52" s="110">
        <v>0.39814035833333339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0</v>
      </c>
      <c r="K52" s="94" t="s">
        <v>353</v>
      </c>
      <c r="L52" s="110">
        <v>0.39814035833333339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0.39814035833333339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8.5000000000000006E-2</v>
      </c>
      <c r="D56" s="110">
        <v>8.5000000000000006E-2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0</v>
      </c>
      <c r="K56" s="94" t="s">
        <v>353</v>
      </c>
      <c r="L56" s="110">
        <v>8.5000000000000006E-2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8.5000000000000006E-2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</row>
    <row r="66" spans="1:18" ht="54" customHeight="1" x14ac:dyDescent="0.25">
      <c r="B66" s="234"/>
      <c r="C66" s="234"/>
      <c r="D66" s="234"/>
      <c r="E66" s="234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35"/>
      <c r="C68" s="235"/>
      <c r="D68" s="235"/>
      <c r="E68" s="235"/>
    </row>
    <row r="70" spans="1:18" ht="36.75" customHeight="1" x14ac:dyDescent="0.25">
      <c r="B70" s="234"/>
      <c r="C70" s="234"/>
      <c r="D70" s="234"/>
      <c r="E70" s="234"/>
    </row>
    <row r="71" spans="1:18" x14ac:dyDescent="0.25">
      <c r="B71" s="118"/>
      <c r="C71" s="118"/>
      <c r="D71" s="118"/>
    </row>
    <row r="72" spans="1:18" ht="51" customHeight="1" x14ac:dyDescent="0.25">
      <c r="B72" s="234"/>
      <c r="C72" s="234"/>
      <c r="D72" s="234"/>
      <c r="E72" s="234"/>
    </row>
    <row r="73" spans="1:18" ht="32.25" customHeight="1" x14ac:dyDescent="0.25">
      <c r="B73" s="235"/>
      <c r="C73" s="235"/>
      <c r="D73" s="235"/>
      <c r="E73" s="235"/>
    </row>
    <row r="74" spans="1:18" ht="51.75" customHeight="1" x14ac:dyDescent="0.25">
      <c r="B74" s="234"/>
      <c r="C74" s="234"/>
      <c r="D74" s="234"/>
      <c r="E74" s="234"/>
    </row>
    <row r="75" spans="1:18" ht="21.75" customHeight="1" x14ac:dyDescent="0.25">
      <c r="B75" s="232"/>
      <c r="C75" s="232"/>
      <c r="D75" s="232"/>
      <c r="E75" s="232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33"/>
      <c r="C77" s="233"/>
      <c r="D77" s="233"/>
      <c r="E77" s="233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J26" sqref="J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</row>
    <row r="8" spans="1:48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</row>
    <row r="9" spans="1:48" ht="15.75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</row>
    <row r="10" spans="1:48" ht="15.75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</row>
    <row r="11" spans="1:48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</row>
    <row r="12" spans="1:48" ht="15.75" x14ac:dyDescent="0.25">
      <c r="A12" s="185" t="str">
        <f>'6.2. Паспорт фин осв ввод'!A11:R11</f>
        <v>О/СЗ/47/01/0004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</row>
    <row r="13" spans="1:48" ht="15.75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</row>
    <row r="14" spans="1:48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</row>
    <row r="15" spans="1:48" ht="15.75" x14ac:dyDescent="0.25">
      <c r="A15" s="185" t="str">
        <f>'6.2. Паспорт фин осв ввод'!A14:R14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5"/>
      <c r="AT15" s="185"/>
      <c r="AU15" s="185"/>
      <c r="AV15" s="185"/>
    </row>
    <row r="16" spans="1:48" ht="15.75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</row>
    <row r="17" spans="1:48" x14ac:dyDescent="0.25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  <c r="AT17" s="262"/>
      <c r="AU17" s="262"/>
      <c r="AV17" s="262"/>
    </row>
    <row r="18" spans="1:48" x14ac:dyDescent="0.25">
      <c r="A18" s="262"/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</row>
    <row r="19" spans="1:48" x14ac:dyDescent="0.2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</row>
    <row r="20" spans="1:48" s="54" customFormat="1" x14ac:dyDescent="0.25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</row>
    <row r="21" spans="1:48" s="54" customFormat="1" x14ac:dyDescent="0.25">
      <c r="A21" s="264" t="s">
        <v>258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1:48" s="54" customFormat="1" ht="51" customHeight="1" x14ac:dyDescent="0.25">
      <c r="A22" s="247" t="s">
        <v>259</v>
      </c>
      <c r="B22" s="266" t="s">
        <v>260</v>
      </c>
      <c r="C22" s="247" t="s">
        <v>261</v>
      </c>
      <c r="D22" s="247" t="s">
        <v>262</v>
      </c>
      <c r="E22" s="269" t="s">
        <v>263</v>
      </c>
      <c r="F22" s="270"/>
      <c r="G22" s="270"/>
      <c r="H22" s="270"/>
      <c r="I22" s="270"/>
      <c r="J22" s="270"/>
      <c r="K22" s="270"/>
      <c r="L22" s="271"/>
      <c r="M22" s="247" t="s">
        <v>264</v>
      </c>
      <c r="N22" s="247" t="s">
        <v>265</v>
      </c>
      <c r="O22" s="247" t="s">
        <v>266</v>
      </c>
      <c r="P22" s="246" t="s">
        <v>267</v>
      </c>
      <c r="Q22" s="246" t="s">
        <v>268</v>
      </c>
      <c r="R22" s="246" t="s">
        <v>269</v>
      </c>
      <c r="S22" s="246" t="s">
        <v>270</v>
      </c>
      <c r="T22" s="246"/>
      <c r="U22" s="261" t="s">
        <v>271</v>
      </c>
      <c r="V22" s="261" t="s">
        <v>272</v>
      </c>
      <c r="W22" s="246" t="s">
        <v>273</v>
      </c>
      <c r="X22" s="246" t="s">
        <v>274</v>
      </c>
      <c r="Y22" s="246" t="s">
        <v>275</v>
      </c>
      <c r="Z22" s="272" t="s">
        <v>276</v>
      </c>
      <c r="AA22" s="246" t="s">
        <v>277</v>
      </c>
      <c r="AB22" s="246" t="s">
        <v>278</v>
      </c>
      <c r="AC22" s="246" t="s">
        <v>279</v>
      </c>
      <c r="AD22" s="246" t="s">
        <v>280</v>
      </c>
      <c r="AE22" s="246" t="s">
        <v>281</v>
      </c>
      <c r="AF22" s="246" t="s">
        <v>282</v>
      </c>
      <c r="AG22" s="246"/>
      <c r="AH22" s="246"/>
      <c r="AI22" s="246"/>
      <c r="AJ22" s="246"/>
      <c r="AK22" s="246"/>
      <c r="AL22" s="246" t="s">
        <v>283</v>
      </c>
      <c r="AM22" s="246"/>
      <c r="AN22" s="246"/>
      <c r="AO22" s="246"/>
      <c r="AP22" s="246" t="s">
        <v>284</v>
      </c>
      <c r="AQ22" s="246"/>
      <c r="AR22" s="246" t="s">
        <v>285</v>
      </c>
      <c r="AS22" s="246" t="s">
        <v>286</v>
      </c>
      <c r="AT22" s="246" t="s">
        <v>287</v>
      </c>
      <c r="AU22" s="246" t="s">
        <v>288</v>
      </c>
      <c r="AV22" s="249" t="s">
        <v>289</v>
      </c>
    </row>
    <row r="23" spans="1:48" s="54" customFormat="1" ht="15.75" x14ac:dyDescent="0.25">
      <c r="A23" s="265"/>
      <c r="B23" s="267"/>
      <c r="C23" s="265"/>
      <c r="D23" s="265"/>
      <c r="E23" s="253" t="s">
        <v>290</v>
      </c>
      <c r="F23" s="255" t="s">
        <v>241</v>
      </c>
      <c r="G23" s="255" t="s">
        <v>243</v>
      </c>
      <c r="H23" s="255" t="s">
        <v>245</v>
      </c>
      <c r="I23" s="257" t="s">
        <v>291</v>
      </c>
      <c r="J23" s="257" t="s">
        <v>292</v>
      </c>
      <c r="K23" s="257" t="s">
        <v>293</v>
      </c>
      <c r="L23" s="255" t="s">
        <v>115</v>
      </c>
      <c r="M23" s="265"/>
      <c r="N23" s="265"/>
      <c r="O23" s="265"/>
      <c r="P23" s="246"/>
      <c r="Q23" s="246"/>
      <c r="R23" s="246"/>
      <c r="S23" s="259" t="s">
        <v>124</v>
      </c>
      <c r="T23" s="259" t="s">
        <v>294</v>
      </c>
      <c r="U23" s="261"/>
      <c r="V23" s="261"/>
      <c r="W23" s="246"/>
      <c r="X23" s="246"/>
      <c r="Y23" s="246"/>
      <c r="Z23" s="246"/>
      <c r="AA23" s="246"/>
      <c r="AB23" s="246"/>
      <c r="AC23" s="246"/>
      <c r="AD23" s="246"/>
      <c r="AE23" s="246"/>
      <c r="AF23" s="246" t="s">
        <v>295</v>
      </c>
      <c r="AG23" s="246"/>
      <c r="AH23" s="246" t="s">
        <v>296</v>
      </c>
      <c r="AI23" s="246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51" t="s">
        <v>294</v>
      </c>
      <c r="AR23" s="246"/>
      <c r="AS23" s="246"/>
      <c r="AT23" s="246"/>
      <c r="AU23" s="246"/>
      <c r="AV23" s="250"/>
    </row>
    <row r="24" spans="1:48" s="54" customFormat="1" ht="47.25" x14ac:dyDescent="0.25">
      <c r="A24" s="248"/>
      <c r="B24" s="268"/>
      <c r="C24" s="248"/>
      <c r="D24" s="248"/>
      <c r="E24" s="254"/>
      <c r="F24" s="256"/>
      <c r="G24" s="256"/>
      <c r="H24" s="256"/>
      <c r="I24" s="258"/>
      <c r="J24" s="258"/>
      <c r="K24" s="258"/>
      <c r="L24" s="256"/>
      <c r="M24" s="248"/>
      <c r="N24" s="248"/>
      <c r="O24" s="248"/>
      <c r="P24" s="246"/>
      <c r="Q24" s="246"/>
      <c r="R24" s="246"/>
      <c r="S24" s="260"/>
      <c r="T24" s="260"/>
      <c r="U24" s="261"/>
      <c r="V24" s="261"/>
      <c r="W24" s="246"/>
      <c r="X24" s="246"/>
      <c r="Y24" s="246"/>
      <c r="Z24" s="246"/>
      <c r="AA24" s="246"/>
      <c r="AB24" s="246"/>
      <c r="AC24" s="246"/>
      <c r="AD24" s="246"/>
      <c r="AE24" s="24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52"/>
      <c r="AR24" s="246"/>
      <c r="AS24" s="246"/>
      <c r="AT24" s="246"/>
      <c r="AU24" s="246"/>
      <c r="AV24" s="250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363</v>
      </c>
      <c r="C26" s="61" t="s">
        <v>364</v>
      </c>
      <c r="D26" s="61" t="s">
        <v>397</v>
      </c>
      <c r="E26" s="61">
        <v>1</v>
      </c>
      <c r="F26" s="61">
        <v>0</v>
      </c>
      <c r="G26" s="61">
        <v>0</v>
      </c>
      <c r="H26" s="61">
        <v>0</v>
      </c>
      <c r="I26" s="61">
        <v>8.5000000000000006E-2</v>
      </c>
      <c r="J26" s="61">
        <v>0</v>
      </c>
      <c r="K26" s="61">
        <v>0</v>
      </c>
      <c r="L26" s="61">
        <v>0</v>
      </c>
      <c r="M26" s="61" t="s">
        <v>398</v>
      </c>
      <c r="N26" s="61" t="s">
        <v>399</v>
      </c>
      <c r="O26" s="61" t="s">
        <v>365</v>
      </c>
      <c r="P26" s="172">
        <f>'1. паспорт местоположение'!C49*1000</f>
        <v>398.14035833333338</v>
      </c>
      <c r="Q26" s="61" t="s">
        <v>366</v>
      </c>
      <c r="R26" s="172">
        <f>P26</f>
        <v>398.14035833333338</v>
      </c>
      <c r="S26" s="61" t="s">
        <v>367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8" t="str">
        <f>'7. Паспорт отчет о закупке'!A5:AV5</f>
        <v>Год раскрытия информации: 2025 год</v>
      </c>
      <c r="B5" s="278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7" t="s">
        <v>3</v>
      </c>
      <c r="B7" s="177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8" t="s">
        <v>352</v>
      </c>
      <c r="B9" s="178"/>
      <c r="C9" s="72"/>
      <c r="D9" s="72"/>
      <c r="E9" s="72"/>
      <c r="F9" s="72"/>
      <c r="G9" s="72"/>
      <c r="H9" s="72"/>
    </row>
    <row r="10" spans="1:8" x14ac:dyDescent="0.25">
      <c r="A10" s="179" t="s">
        <v>4</v>
      </c>
      <c r="B10" s="179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8" t="str">
        <f>'7. Паспорт отчет о закупке'!A12:AV12</f>
        <v>О/СЗ/47/01/0004</v>
      </c>
      <c r="B12" s="178"/>
      <c r="C12" s="72"/>
      <c r="D12" s="72"/>
      <c r="E12" s="72"/>
      <c r="F12" s="72"/>
      <c r="G12" s="72"/>
      <c r="H12" s="72"/>
    </row>
    <row r="13" spans="1:8" x14ac:dyDescent="0.25">
      <c r="A13" s="179" t="s">
        <v>5</v>
      </c>
      <c r="B13" s="179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80" t="str">
        <f>'7. Паспорт отчет о закупке'!A15:AV15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72"/>
      <c r="D15" s="72"/>
      <c r="E15" s="72"/>
      <c r="F15" s="72"/>
      <c r="G15" s="72"/>
      <c r="H15" s="72"/>
    </row>
    <row r="16" spans="1:8" x14ac:dyDescent="0.25">
      <c r="A16" s="179" t="s">
        <v>6</v>
      </c>
      <c r="B16" s="179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3" t="s">
        <v>307</v>
      </c>
      <c r="B18" s="274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КЛ-0,4 кВ 85 м.</v>
      </c>
    </row>
    <row r="22" spans="1:2" ht="16.5" thickBot="1" x14ac:dyDescent="0.3">
      <c r="A22" s="127" t="s">
        <v>309</v>
      </c>
      <c r="B22" s="128" t="s">
        <v>400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2027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0.47776843000000002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5"/>
    </row>
    <row r="57" spans="1:2" hidden="1" x14ac:dyDescent="0.25">
      <c r="A57" s="142" t="s">
        <v>334</v>
      </c>
      <c r="B57" s="276"/>
    </row>
    <row r="58" spans="1:2" hidden="1" x14ac:dyDescent="0.25">
      <c r="A58" s="142" t="s">
        <v>335</v>
      </c>
      <c r="B58" s="276"/>
    </row>
    <row r="59" spans="1:2" hidden="1" x14ac:dyDescent="0.25">
      <c r="A59" s="142" t="s">
        <v>336</v>
      </c>
      <c r="B59" s="276"/>
    </row>
    <row r="60" spans="1:2" hidden="1" x14ac:dyDescent="0.25">
      <c r="A60" s="142" t="s">
        <v>337</v>
      </c>
      <c r="B60" s="276"/>
    </row>
    <row r="61" spans="1:2" ht="16.5" hidden="1" thickBot="1" x14ac:dyDescent="0.3">
      <c r="A61" s="143" t="s">
        <v>338</v>
      </c>
      <c r="B61" s="277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368</v>
      </c>
    </row>
    <row r="69" spans="1:2" ht="28.5" x14ac:dyDescent="0.25">
      <c r="A69" s="138" t="s">
        <v>345</v>
      </c>
      <c r="B69" s="275" t="s">
        <v>353</v>
      </c>
    </row>
    <row r="70" spans="1:2" x14ac:dyDescent="0.25">
      <c r="A70" s="142" t="s">
        <v>346</v>
      </c>
      <c r="B70" s="276"/>
    </row>
    <row r="71" spans="1:2" x14ac:dyDescent="0.25">
      <c r="A71" s="142" t="s">
        <v>347</v>
      </c>
      <c r="B71" s="276"/>
    </row>
    <row r="72" spans="1:2" x14ac:dyDescent="0.25">
      <c r="A72" s="142" t="s">
        <v>348</v>
      </c>
      <c r="B72" s="276"/>
    </row>
    <row r="73" spans="1:2" x14ac:dyDescent="0.25">
      <c r="A73" s="142" t="s">
        <v>349</v>
      </c>
      <c r="B73" s="276"/>
    </row>
    <row r="74" spans="1:2" ht="16.5" thickBot="1" x14ac:dyDescent="0.3">
      <c r="A74" s="149" t="s">
        <v>350</v>
      </c>
      <c r="B74" s="277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2025-04-22T16:37:22Z</dcterms:modified>
</cp:coreProperties>
</file>