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<sst xmlns="http://schemas.openxmlformats.org/spreadsheetml/2006/main" count="1100" uniqueCount="407">
  <si>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</si>
  <si>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</si>
  <si>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</si>
  <si>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</si>
  <si>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</si>
  <si>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</si>
  <si>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</si>
  <si>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</si>
  <si>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</si>
  <si>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</si>
  <si>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</si>
  <si>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</si>
  <si>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</si>
  <si>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</si>
  <si>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</si>
  <si>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</si>
  <si>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</si>
  <si>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</si>
  <si>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</si>
  <si>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</si>
  <si>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</si>
  <si>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</si>
  <si>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</si>
  <si>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</si>
  <si>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</si>
  <si>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</si>
  <si>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</si>
  <si>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</si>
  <si>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</si>
  <si>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</si>
  <si>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</si>
  <si>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</si>
  <si>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</si>
  <si>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</si>
  <si>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</si>
  <si>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</si>
  <si>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</si>
  <si>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</si>
  <si>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</si>
  <si>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</si>
  <si>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</si>
  <si>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</si>
  <si>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</si>
  <si>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</si>
  <si>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</si>
  <si>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</si>
  <si>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</si>
  <si>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</si>
  <si>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</si>
  <si>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</si>
  <si>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</si>
  <si>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</si>
  <si>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</si>
  <si>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</si>
  <si>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</si>
  <si>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</si>
  <si>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</si>
  <si>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</si>
  <si>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</si>
  <si>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</si>
  <si>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</si>
  <si>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</si>
  <si>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</si>
  <si>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</si>
  <si>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</si>
  <si>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</si>
  <si>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</si>
  <si>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</si>
  <si>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</si>
  <si>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</si>
  <si>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</si>
  <si>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</si>
  <si>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</si>
  <si>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</si>
  <si>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</si>
  <si>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</si>
  <si>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</si>
  <si>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</si>
  <si>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</si>
  <si>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</si>
  <si>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</si>
  <si>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</si>
  <si>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</si>
  <si>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</si>
  <si>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</si>
  <si>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</si>
  <si>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</si>
  <si>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</si>
  <si>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</si>
  <si>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</si>
  <si>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</si>
  <si>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</si>
  <si>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</si>
  <si>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</si>
  <si>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</si>
  <si>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</si>
  <si>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</si>
  <si>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</si>
  <si>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</si>
  <si>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</si>
  <si>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</si>
  <si>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</si>
  <si>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</si>
  <si>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</si>
  <si>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</si>
  <si>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</si>
  <si>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</si>
  <si>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</si>
  <si>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</si>
  <si>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</si>
  <si>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</si>
  <si>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</si>
  <si>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</si>
  <si>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</si>
  <si>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</si>
  <si>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</si>
  <si>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</si>
  <si>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</si>
  <si>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</si>
  <si>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</si>
  <si>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</si>
  <si>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</si>
  <si>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</si>
  <si>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</si>
  <si>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</si>
  <si>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</si>
  <si>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</si>
  <si>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</si>
  <si>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</si>
  <si>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</si>
  <si>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</si>
  <si>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</si>
  <si>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</si>
  <si>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</si>
  <si>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</si>
  <si>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</si>
  <si>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</si>
  <si>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</si>
  <si>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</si>
  <si>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</si>
  <si>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</si>
  <si>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</si>
  <si>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</si>
  <si>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</si>
  <si>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</si>
  <si>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</si>
  <si>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</si>
  <si>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</si>
  <si>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</si>
  <si>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</si>
  <si>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</si>
  <si>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</si>
  <si>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</si>
  <si>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</si>
  <si>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</si>
  <si>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</si>
  <si>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</si>
  <si>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</si>
  <si>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</si>
  <si>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</si>
  <si>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</si>
  <si>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</si>
  <si>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</si>
  <si>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</si>
  <si>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</si>
  <si>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</si>
  <si>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</si>
  <si>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</si>
  <si>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</si>
  <si>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</si>
  <si>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</si>
  <si>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</si>
  <si>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</si>
  <si>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</si>
  <si>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</si>
  <si>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</si>
  <si>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</si>
  <si>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</si>
  <si>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</si>
  <si>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</si>
  <si>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</si>
  <si>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</si>
  <si>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</si>
  <si>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</si>
  <si>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</si>
  <si>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</si>
  <si>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</si>
  <si>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</si>
  <si>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</si>
  <si>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</si>
  <si>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</si>
  <si>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</si>
  <si>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</si>
  <si>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</si>
  <si>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</si>
  <si>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</si>
  <si>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</si>
  <si>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</si>
  <si>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</si>
  <si>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</si>
  <si>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</si>
  <si>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</si>
  <si>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</si>
  <si>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</si>
  <si>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</si>
  <si>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</si>
  <si>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</si>
  <si>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</si>
  <si>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</si>
  <si>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</si>
  <si>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</si>
  <si>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</si>
  <si>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</si>
  <si>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</si>
  <si>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</si>
  <si>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</si>
  <si>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</si>
  <si>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</si>
  <si>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</si>
  <si>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</si>
  <si>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</si>
  <si>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</si>
  <si>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</si>
  <si>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</si>
  <si>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</si>
  <si>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</si>
  <si>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</si>
  <si>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</si>
  <si>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</si>
  <si>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</si>
  <si>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</si>
  <si>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</si>
  <si>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</si>
  <si>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</si>
  <si>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</si>
  <si>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</si>
  <si>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</si>
  <si>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</si>
  <si>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</si>
  <si>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</si>
  <si>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</si>
  <si>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</si>
  <si>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</si>
  <si>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</si>
  <si>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</si>
  <si>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</si>
  <si>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</si>
  <si>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</si>
  <si>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</si>
  <si>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</si>
  <si>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</si>
  <si>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</si>
  <si>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</si>
  <si>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</si>
  <si>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</si>
  <si>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</si>
  <si>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</si>
  <si>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</si>
  <si>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</si>
  <si>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</si>
  <si>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</si>
  <si>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</si>
  <si>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</si>
  <si>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</si>
  <si>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</si>
  <si>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</si>
  <si>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</si>
  <si>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</si>
  <si>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</si>
  <si>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</si>
  <si>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</si>
  <si>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</si>
  <si>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</si>
  <si>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</si>
  <si>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</si>
  <si>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</si>
  <si>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</si>
  <si>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</si>
  <si>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</si>
  <si>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</si>
  <si>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</si>
  <si>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</si>
  <si>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</si>
  <si>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</si>
  <si>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</si>
  <si>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</si>
  <si>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</si>
  <si>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</si>
  <si>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</si>
  <si>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</si>
  <si>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</si>
  <si>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</si>
  <si>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</si>
  <si>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</si>
  <si>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</si>
  <si>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</si>
  <si>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</si>
  <si>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</si>
  <si>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</si>
  <si>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</si>
  <si>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</si>
  <si>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</si>
  <si>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</si>
  <si>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</si>
  <si>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</si>
  <si>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</si>
  <si>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</si>
  <si>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</si>
  <si>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</si>
  <si>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</si>
  <si>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</si>
  <si>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</si>
  <si>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</si>
  <si>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</si>
  <si>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</si>
  <si>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</si>
  <si>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</si>
  <si>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</si>
  <si>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</si>
  <si>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</si>
  <si>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</si>
  <si>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</si>
  <si>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</si>
  <si>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</si>
  <si>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</si>
  <si>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</si>
  <si>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</si>
  <si>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</si>
  <si>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</si>
  <si>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</si>
  <si>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</si>
  <si>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</si>
  <si>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</si>
  <si>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</si>
  <si>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</si>
  <si>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</si>
  <si>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</si>
  <si>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</si>
  <si>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</si>
  <si>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</si>
  <si>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</si>
  <si>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</si>
  <si>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</si>
  <si>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</si>
  <si>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</si>
  <si>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</si>
  <si>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</si>
  <si>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</si>
  <si>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</si>
  <si>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</si>
  <si>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</si>
  <si>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</si>
  <si>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</si>
  <si>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</si>
  <si>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</si>
  <si>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</si>
  <si>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</si>
  <si>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</si>
  <si>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</si>
  <si>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</si>
  <si>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</si>
  <si>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</si>
  <si>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</si>
  <si>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</si>
  <si>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</si>
  <si>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</si>
  <si>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</si>
  <si>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</si>
  <si>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</si>
  <si>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</si>
  <si>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</si>
  <si>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</si>
  <si>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</si>
  <si>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</si>
  <si>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</si>
  <si>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</si>
  <si>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</si>
  <si>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</si>
  <si>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</si>
  <si>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</si>
  <si>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</si>
  <si>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</si>
  <si>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</si>
  <si>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</si>
  <si>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</si>
  <si>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</si>
  <si>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</si>
  <si>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</si>
  <si>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</si>
  <si>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</si>
  <si>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</si>
  <si>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</si>
  <si>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</si>
  <si>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</si>
  <si>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</si>
  <si>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</si>
  <si>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КЛ</t>
  </si>
  <si>
    <t>Реконструкция КЛ-10 кВ.</t>
  </si>
  <si>
    <t>2028 г.</t>
  </si>
  <si>
    <t>О/СЗ/47/01/0001</t>
  </si>
  <si>
    <t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t>
  </si>
  <si>
    <t>д. Ваганово</t>
  </si>
  <si>
    <t>17550 м</t>
  </si>
  <si>
    <t>КЛ-10 ф.633</t>
  </si>
  <si>
    <t>ВЛ</t>
  </si>
  <si>
    <t>КЛ-10 кВ 17550 м.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</si>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</sst>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A6" sqref="A6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5" t="s">
        <v>406</v>
      </c>
      <c r="B5" s="175"/>
      <c r="C5" s="175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7" t="s">
        <v>399</v>
      </c>
      <c r="B12" s="177"/>
      <c r="C12" s="177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9" t="s">
        <v>400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0" t="s">
        <v>7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2"/>
      <c r="B24" s="173"/>
      <c r="C24" s="174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401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2"/>
      <c r="B39" s="173"/>
      <c r="C39" s="174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402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2"/>
      <c r="B47" s="173"/>
      <c r="C47" s="174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67.566508763456596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56.305423969547164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6" t="str">
        <f>'1. паспорт местоположение'!A5:C5</f>
        <v>Год раскрытия информации: 2025 год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</row>
    <row r="5" spans="1:28" s="2" customFormat="1" ht="15.75" x14ac:dyDescent="0.2">
      <c r="A5" s="6"/>
    </row>
    <row r="6" spans="1:28" s="2" customFormat="1" ht="18.75" x14ac:dyDescent="0.2">
      <c r="A6" s="183" t="s">
        <v>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4" t="str">
        <f>'[1]1. паспорт местоположение'!A9:C9</f>
        <v>Филиал "Северо-Западный" АО "Оборонэнерго"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2" t="s">
        <v>4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4" t="str">
        <f>'1. паспорт местоположение'!A12:C12</f>
        <v>О/СЗ/47/01/0001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5"/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4" t="str">
        <f>'1. паспорт местоположение'!A15:C15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82" t="s">
        <v>6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0" t="s">
        <v>368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7" t="s">
        <v>8</v>
      </c>
      <c r="B19" s="187" t="s">
        <v>369</v>
      </c>
      <c r="C19" s="192" t="s">
        <v>370</v>
      </c>
      <c r="D19" s="187" t="s">
        <v>371</v>
      </c>
      <c r="E19" s="187" t="s">
        <v>372</v>
      </c>
      <c r="F19" s="187" t="s">
        <v>373</v>
      </c>
      <c r="G19" s="187" t="s">
        <v>374</v>
      </c>
      <c r="H19" s="187" t="s">
        <v>375</v>
      </c>
      <c r="I19" s="187" t="s">
        <v>376</v>
      </c>
      <c r="J19" s="187" t="s">
        <v>377</v>
      </c>
      <c r="K19" s="187" t="s">
        <v>60</v>
      </c>
      <c r="L19" s="187" t="s">
        <v>378</v>
      </c>
      <c r="M19" s="187" t="s">
        <v>379</v>
      </c>
      <c r="N19" s="187" t="s">
        <v>380</v>
      </c>
      <c r="O19" s="187" t="s">
        <v>381</v>
      </c>
      <c r="P19" s="187" t="s">
        <v>382</v>
      </c>
      <c r="Q19" s="187" t="s">
        <v>383</v>
      </c>
      <c r="R19" s="187"/>
      <c r="S19" s="188" t="s">
        <v>384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7"/>
      <c r="B20" s="187"/>
      <c r="C20" s="193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57" t="s">
        <v>385</v>
      </c>
      <c r="R20" s="158" t="s">
        <v>386</v>
      </c>
      <c r="S20" s="188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6" t="str">
        <f>'2. паспорт ТП'!A4:S4</f>
        <v>Год раскрытия информации: 2025 год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0" s="2" customFormat="1" x14ac:dyDescent="0.2">
      <c r="A7" s="6"/>
      <c r="H7" s="4"/>
    </row>
    <row r="8" spans="1:20" s="2" customFormat="1" ht="18.75" x14ac:dyDescent="0.2">
      <c r="A8" s="183" t="s">
        <v>3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0" s="2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0" s="2" customFormat="1" ht="18.75" customHeight="1" x14ac:dyDescent="0.2">
      <c r="A10" s="184" t="s">
        <v>352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0" s="2" customFormat="1" ht="18.75" customHeight="1" x14ac:dyDescent="0.2">
      <c r="A11" s="182" t="s">
        <v>4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s="2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0" s="2" customFormat="1" ht="18.75" customHeight="1" x14ac:dyDescent="0.2">
      <c r="A13" s="184" t="str">
        <f>'2. паспорт ТП'!A11:S11</f>
        <v>О/СЗ/47/01/0001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</row>
    <row r="14" spans="1:20" s="2" customFormat="1" ht="18.75" customHeight="1" x14ac:dyDescent="0.2">
      <c r="A14" s="182" t="s">
        <v>5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s="10" customFormat="1" ht="15.75" customHeight="1" x14ac:dyDescent="0.2">
      <c r="A15" s="185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</row>
    <row r="16" spans="1:20" s="11" customFormat="1" ht="50.25" customHeight="1" x14ac:dyDescent="0.2">
      <c r="A16" s="184" t="str">
        <f>'2. паспорт ТП'!A14:S14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</row>
    <row r="17" spans="1:113" s="11" customFormat="1" ht="15" customHeight="1" x14ac:dyDescent="0.2">
      <c r="A17" s="182" t="s">
        <v>6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113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</row>
    <row r="19" spans="1:113" s="11" customFormat="1" ht="15" customHeight="1" x14ac:dyDescent="0.2">
      <c r="A19" s="195" t="s">
        <v>61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</row>
    <row r="20" spans="1:113" s="14" customFormat="1" ht="21" customHeight="1" x14ac:dyDescent="0.25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</row>
    <row r="21" spans="1:113" ht="46.5" customHeight="1" x14ac:dyDescent="0.25">
      <c r="A21" s="197" t="s">
        <v>8</v>
      </c>
      <c r="B21" s="200" t="s">
        <v>62</v>
      </c>
      <c r="C21" s="201"/>
      <c r="D21" s="204" t="s">
        <v>63</v>
      </c>
      <c r="E21" s="200" t="s">
        <v>64</v>
      </c>
      <c r="F21" s="201"/>
      <c r="G21" s="200" t="s">
        <v>65</v>
      </c>
      <c r="H21" s="201"/>
      <c r="I21" s="200" t="s">
        <v>66</v>
      </c>
      <c r="J21" s="201"/>
      <c r="K21" s="204" t="s">
        <v>67</v>
      </c>
      <c r="L21" s="200" t="s">
        <v>68</v>
      </c>
      <c r="M21" s="201"/>
      <c r="N21" s="200" t="s">
        <v>69</v>
      </c>
      <c r="O21" s="201"/>
      <c r="P21" s="204" t="s">
        <v>70</v>
      </c>
      <c r="Q21" s="207" t="s">
        <v>71</v>
      </c>
      <c r="R21" s="208"/>
      <c r="S21" s="207" t="s">
        <v>72</v>
      </c>
      <c r="T21" s="209"/>
    </row>
    <row r="22" spans="1:113" ht="204.75" customHeight="1" x14ac:dyDescent="0.25">
      <c r="A22" s="198"/>
      <c r="B22" s="202"/>
      <c r="C22" s="203"/>
      <c r="D22" s="205"/>
      <c r="E22" s="202"/>
      <c r="F22" s="203"/>
      <c r="G22" s="202"/>
      <c r="H22" s="203"/>
      <c r="I22" s="202"/>
      <c r="J22" s="203"/>
      <c r="K22" s="206"/>
      <c r="L22" s="202"/>
      <c r="M22" s="203"/>
      <c r="N22" s="202"/>
      <c r="O22" s="203"/>
      <c r="P22" s="206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9"/>
      <c r="B23" s="16" t="s">
        <v>77</v>
      </c>
      <c r="C23" s="16" t="s">
        <v>78</v>
      </c>
      <c r="D23" s="206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4" t="s">
        <v>80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G4" zoomScale="85" zoomScaleNormal="85" workbookViewId="0">
      <selection activeCell="S25" sqref="S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6" t="str">
        <f>'3.1. паспорт Техсостояние ПС'!A6:T6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3" t="s">
        <v>3</v>
      </c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4" t="s">
        <v>352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</row>
    <row r="10" spans="1:27" s="2" customFormat="1" x14ac:dyDescent="0.2">
      <c r="E10" s="182" t="s">
        <v>4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4" t="str">
        <f>'3.1. паспорт Техсостояние ПС'!A13:T13</f>
        <v>О/СЗ/47/01/0001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</row>
    <row r="13" spans="1:27" s="2" customFormat="1" x14ac:dyDescent="0.2">
      <c r="E13" s="182" t="s">
        <v>5</v>
      </c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4" t="str">
        <f>'3.1. паспорт Техсостояние ПС'!A16:T16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</row>
    <row r="16" spans="1:27" s="11" customFormat="1" x14ac:dyDescent="0.2">
      <c r="E16" s="182" t="s">
        <v>6</v>
      </c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</row>
    <row r="19" spans="1:27" ht="18.75" x14ac:dyDescent="0.25">
      <c r="A19" s="195" t="s">
        <v>91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s="14" customFormat="1" x14ac:dyDescent="0.25"/>
    <row r="21" spans="1:27" ht="15.75" customHeight="1" x14ac:dyDescent="0.25">
      <c r="A21" s="210" t="s">
        <v>8</v>
      </c>
      <c r="B21" s="212" t="s">
        <v>92</v>
      </c>
      <c r="C21" s="213"/>
      <c r="D21" s="212" t="s">
        <v>93</v>
      </c>
      <c r="E21" s="213"/>
      <c r="F21" s="207" t="s">
        <v>60</v>
      </c>
      <c r="G21" s="209"/>
      <c r="H21" s="209"/>
      <c r="I21" s="208"/>
      <c r="J21" s="210" t="s">
        <v>94</v>
      </c>
      <c r="K21" s="212" t="s">
        <v>95</v>
      </c>
      <c r="L21" s="213"/>
      <c r="M21" s="212" t="s">
        <v>96</v>
      </c>
      <c r="N21" s="213"/>
      <c r="O21" s="212" t="s">
        <v>97</v>
      </c>
      <c r="P21" s="213"/>
      <c r="Q21" s="212" t="s">
        <v>98</v>
      </c>
      <c r="R21" s="213"/>
      <c r="S21" s="210" t="s">
        <v>99</v>
      </c>
      <c r="T21" s="210" t="s">
        <v>100</v>
      </c>
      <c r="U21" s="210" t="s">
        <v>101</v>
      </c>
      <c r="V21" s="212" t="s">
        <v>102</v>
      </c>
      <c r="W21" s="213"/>
      <c r="X21" s="207" t="s">
        <v>71</v>
      </c>
      <c r="Y21" s="209"/>
      <c r="Z21" s="207" t="s">
        <v>72</v>
      </c>
      <c r="AA21" s="209"/>
    </row>
    <row r="22" spans="1:27" ht="141.75" x14ac:dyDescent="0.25">
      <c r="A22" s="216"/>
      <c r="B22" s="214"/>
      <c r="C22" s="215"/>
      <c r="D22" s="214"/>
      <c r="E22" s="215"/>
      <c r="F22" s="207" t="s">
        <v>103</v>
      </c>
      <c r="G22" s="208"/>
      <c r="H22" s="207" t="s">
        <v>104</v>
      </c>
      <c r="I22" s="208"/>
      <c r="J22" s="211"/>
      <c r="K22" s="214"/>
      <c r="L22" s="215"/>
      <c r="M22" s="214"/>
      <c r="N22" s="215"/>
      <c r="O22" s="214"/>
      <c r="P22" s="215"/>
      <c r="Q22" s="214"/>
      <c r="R22" s="215"/>
      <c r="S22" s="211"/>
      <c r="T22" s="211"/>
      <c r="U22" s="211"/>
      <c r="V22" s="214"/>
      <c r="W22" s="215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1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18">
        <v>1</v>
      </c>
      <c r="B25" s="90" t="s">
        <v>403</v>
      </c>
      <c r="C25" s="90" t="s">
        <v>403</v>
      </c>
      <c r="D25" s="91" t="s">
        <v>353</v>
      </c>
      <c r="E25" s="91" t="s">
        <v>353</v>
      </c>
      <c r="F25" s="91">
        <v>10</v>
      </c>
      <c r="G25" s="91">
        <v>10</v>
      </c>
      <c r="H25" s="91">
        <v>10</v>
      </c>
      <c r="I25" s="91">
        <v>10</v>
      </c>
      <c r="J25" s="91">
        <v>1972</v>
      </c>
      <c r="K25" s="91">
        <v>1</v>
      </c>
      <c r="L25" s="91">
        <v>1</v>
      </c>
      <c r="M25" s="91">
        <v>240</v>
      </c>
      <c r="N25" s="91">
        <v>120</v>
      </c>
      <c r="O25" s="91" t="s">
        <v>396</v>
      </c>
      <c r="P25" s="91" t="s">
        <v>404</v>
      </c>
      <c r="Q25" s="91">
        <v>17.55</v>
      </c>
      <c r="R25" s="91">
        <v>17.55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D29" sqref="D29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5" t="str">
        <f>'3.2 паспорт Техсостояние ЛЭП'!A5:AA5</f>
        <v>Год раскрытия информации: 2025 год</v>
      </c>
      <c r="B5" s="175"/>
      <c r="C5" s="175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6"/>
      <c r="B8" s="176"/>
      <c r="C8" s="176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6"/>
      <c r="B11" s="176"/>
      <c r="C11" s="176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7" t="str">
        <f>'3.2 паспорт Техсостояние ЛЭП'!A12:Y12</f>
        <v>О/СЗ/47/01/0001</v>
      </c>
      <c r="B12" s="177"/>
      <c r="C12" s="177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7"/>
      <c r="B14" s="217"/>
      <c r="C14" s="217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9" t="str">
        <f>'3.2 паспорт Техсостояние ЛЭП'!A15:Y15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8"/>
      <c r="B17" s="218"/>
      <c r="C17" s="21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0" t="s">
        <v>105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397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405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2026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2028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5" zoomScale="70" zoomScaleNormal="70" workbookViewId="0">
      <selection activeCell="C31" sqref="C31:D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39.570312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6" t="str">
        <f>'3.3 паспорт описание'!A5:C5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42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2" x14ac:dyDescent="0.25">
      <c r="A9" s="184" t="s">
        <v>352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</row>
    <row r="10" spans="1:42" x14ac:dyDescent="0.25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42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2" x14ac:dyDescent="0.25">
      <c r="A12" s="184" t="str">
        <f>'3.3 паспорт описание'!A12:C12</f>
        <v>О/СЗ/47/01/0001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42" x14ac:dyDescent="0.25">
      <c r="A13" s="182" t="s">
        <v>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</row>
    <row r="14" spans="1:42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</row>
    <row r="15" spans="1:42" ht="63.75" customHeight="1" x14ac:dyDescent="0.25">
      <c r="A15" s="230" t="str">
        <f>'3.3 паспорт описание'!A15:C15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</row>
    <row r="16" spans="1:42" x14ac:dyDescent="0.25">
      <c r="A16" s="182" t="s">
        <v>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9" t="s">
        <v>116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46106</v>
      </c>
      <c r="D31" s="95">
        <v>46161</v>
      </c>
      <c r="E31" s="44"/>
      <c r="F31" s="44"/>
      <c r="G31" s="95">
        <v>46106</v>
      </c>
      <c r="H31" s="95">
        <v>46161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0"/>
      <c r="N31" s="170"/>
    </row>
    <row r="32" spans="1:14" s="47" customFormat="1" ht="31.5" x14ac:dyDescent="0.25">
      <c r="A32" s="42" t="s">
        <v>141</v>
      </c>
      <c r="B32" s="48" t="s">
        <v>142</v>
      </c>
      <c r="C32" s="95">
        <v>46171</v>
      </c>
      <c r="D32" s="95">
        <v>46226</v>
      </c>
      <c r="E32" s="44"/>
      <c r="F32" s="44"/>
      <c r="G32" s="95">
        <v>46171</v>
      </c>
      <c r="H32" s="95">
        <v>46226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0"/>
      <c r="N32" s="170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33"/>
      <c r="N33" s="33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33"/>
      <c r="N34" s="33"/>
    </row>
    <row r="35" spans="1:14" s="47" customFormat="1" ht="49.5" customHeight="1" x14ac:dyDescent="0.25">
      <c r="A35" s="42" t="s">
        <v>147</v>
      </c>
      <c r="B35" s="48" t="s">
        <v>148</v>
      </c>
      <c r="C35" s="95">
        <v>46241</v>
      </c>
      <c r="D35" s="95">
        <v>46296</v>
      </c>
      <c r="E35" s="49"/>
      <c r="F35" s="49"/>
      <c r="G35" s="95">
        <v>46241</v>
      </c>
      <c r="H35" s="95">
        <v>46296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0"/>
      <c r="N35" s="170"/>
    </row>
    <row r="36" spans="1:14" ht="37.5" customHeight="1" x14ac:dyDescent="0.25">
      <c r="A36" s="42" t="s">
        <v>149</v>
      </c>
      <c r="B36" s="48" t="s">
        <v>150</v>
      </c>
      <c r="C36" s="61"/>
      <c r="D36" s="61"/>
      <c r="E36" s="50"/>
      <c r="F36" s="51"/>
      <c r="G36" s="61"/>
      <c r="H36" s="61"/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46311</v>
      </c>
      <c r="D37" s="95">
        <v>46366</v>
      </c>
      <c r="E37" s="50"/>
      <c r="F37" s="51"/>
      <c r="G37" s="95">
        <v>46311</v>
      </c>
      <c r="H37" s="95">
        <v>46366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0"/>
      <c r="N37" s="170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95">
        <v>46381</v>
      </c>
      <c r="D39" s="95">
        <v>46436</v>
      </c>
      <c r="E39" s="45"/>
      <c r="F39" s="45"/>
      <c r="G39" s="95">
        <v>46381</v>
      </c>
      <c r="H39" s="95">
        <v>46436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0"/>
      <c r="N39" s="170"/>
    </row>
    <row r="40" spans="1:14" ht="33.75" customHeight="1" x14ac:dyDescent="0.25">
      <c r="A40" s="42" t="s">
        <v>156</v>
      </c>
      <c r="B40" s="48" t="s">
        <v>157</v>
      </c>
      <c r="C40" s="95">
        <v>46446</v>
      </c>
      <c r="D40" s="95">
        <v>46530</v>
      </c>
      <c r="E40" s="45"/>
      <c r="F40" s="45"/>
      <c r="G40" s="95">
        <v>46446</v>
      </c>
      <c r="H40" s="95">
        <v>46530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0"/>
      <c r="N40" s="170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95">
        <v>46536</v>
      </c>
      <c r="D42" s="95">
        <v>46555</v>
      </c>
      <c r="E42" s="45"/>
      <c r="F42" s="45"/>
      <c r="G42" s="95">
        <v>46536</v>
      </c>
      <c r="H42" s="95">
        <v>46555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0"/>
      <c r="N42" s="170"/>
    </row>
    <row r="43" spans="1:14" ht="34.5" customHeight="1" x14ac:dyDescent="0.25">
      <c r="A43" s="42" t="s">
        <v>161</v>
      </c>
      <c r="B43" s="48" t="s">
        <v>162</v>
      </c>
      <c r="C43" s="95">
        <v>46564</v>
      </c>
      <c r="D43" s="95">
        <v>46586</v>
      </c>
      <c r="E43" s="45"/>
      <c r="F43" s="45"/>
      <c r="G43" s="95">
        <v>46564</v>
      </c>
      <c r="H43" s="95">
        <v>46586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0"/>
      <c r="N43" s="170"/>
    </row>
    <row r="44" spans="1:14" ht="24.75" customHeight="1" x14ac:dyDescent="0.25">
      <c r="A44" s="42" t="s">
        <v>163</v>
      </c>
      <c r="B44" s="48" t="s">
        <v>164</v>
      </c>
      <c r="C44" s="95">
        <v>46590</v>
      </c>
      <c r="D44" s="95">
        <v>46615</v>
      </c>
      <c r="E44" s="45"/>
      <c r="F44" s="45"/>
      <c r="G44" s="95">
        <v>46590</v>
      </c>
      <c r="H44" s="95">
        <v>46615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0"/>
      <c r="N44" s="170"/>
    </row>
    <row r="45" spans="1:14" ht="90.75" customHeight="1" x14ac:dyDescent="0.25">
      <c r="A45" s="42" t="s">
        <v>165</v>
      </c>
      <c r="B45" s="48" t="s">
        <v>166</v>
      </c>
      <c r="C45" s="95">
        <v>46632</v>
      </c>
      <c r="D45" s="95">
        <v>46676</v>
      </c>
      <c r="E45" s="45"/>
      <c r="F45" s="45"/>
      <c r="G45" s="95">
        <v>46632</v>
      </c>
      <c r="H45" s="95">
        <v>46676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0"/>
      <c r="N45" s="170"/>
    </row>
    <row r="46" spans="1:14" ht="167.25" customHeight="1" x14ac:dyDescent="0.25">
      <c r="A46" s="42" t="s">
        <v>167</v>
      </c>
      <c r="B46" s="48" t="s">
        <v>168</v>
      </c>
      <c r="C46" s="95">
        <v>46687</v>
      </c>
      <c r="D46" s="95">
        <v>46716</v>
      </c>
      <c r="E46" s="45"/>
      <c r="F46" s="45"/>
      <c r="G46" s="95">
        <v>46687</v>
      </c>
      <c r="H46" s="95">
        <v>46716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0"/>
      <c r="N46" s="170"/>
    </row>
    <row r="47" spans="1:14" ht="30.75" customHeight="1" x14ac:dyDescent="0.25">
      <c r="A47" s="42" t="s">
        <v>169</v>
      </c>
      <c r="B47" s="48" t="s">
        <v>170</v>
      </c>
      <c r="C47" s="95">
        <v>46724</v>
      </c>
      <c r="D47" s="95">
        <v>46768</v>
      </c>
      <c r="E47" s="45"/>
      <c r="F47" s="45"/>
      <c r="G47" s="95">
        <v>46724</v>
      </c>
      <c r="H47" s="95">
        <v>46768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0"/>
      <c r="N47" s="170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95">
        <v>46788</v>
      </c>
      <c r="D49" s="95">
        <v>46861</v>
      </c>
      <c r="E49" s="45"/>
      <c r="F49" s="45"/>
      <c r="G49" s="95">
        <v>46788</v>
      </c>
      <c r="H49" s="95">
        <v>46861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0"/>
      <c r="N49" s="170"/>
    </row>
    <row r="50" spans="1:14" ht="86.25" customHeight="1" x14ac:dyDescent="0.25">
      <c r="A50" s="42" t="s">
        <v>174</v>
      </c>
      <c r="B50" s="48" t="s">
        <v>175</v>
      </c>
      <c r="C50" s="95">
        <v>46871</v>
      </c>
      <c r="D50" s="95">
        <v>46929</v>
      </c>
      <c r="E50" s="45"/>
      <c r="F50" s="45"/>
      <c r="G50" s="95">
        <v>46871</v>
      </c>
      <c r="H50" s="95">
        <v>46929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0"/>
      <c r="N50" s="170"/>
    </row>
    <row r="51" spans="1:14" ht="77.25" customHeight="1" x14ac:dyDescent="0.25">
      <c r="A51" s="42" t="s">
        <v>176</v>
      </c>
      <c r="B51" s="48" t="s">
        <v>177</v>
      </c>
      <c r="C51" s="95">
        <v>46936</v>
      </c>
      <c r="D51" s="95">
        <v>46959</v>
      </c>
      <c r="E51" s="45"/>
      <c r="F51" s="45"/>
      <c r="G51" s="95">
        <v>46936</v>
      </c>
      <c r="H51" s="95">
        <v>46959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0"/>
      <c r="N51" s="170"/>
    </row>
    <row r="52" spans="1:14" ht="71.25" customHeight="1" x14ac:dyDescent="0.25">
      <c r="A52" s="42" t="s">
        <v>178</v>
      </c>
      <c r="B52" s="48" t="s">
        <v>179</v>
      </c>
      <c r="C52" s="95">
        <v>46969</v>
      </c>
      <c r="D52" s="95">
        <v>46891</v>
      </c>
      <c r="E52" s="45"/>
      <c r="F52" s="45"/>
      <c r="G52" s="95">
        <v>46969</v>
      </c>
      <c r="H52" s="95">
        <v>46891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0"/>
      <c r="N52" s="170"/>
    </row>
    <row r="53" spans="1:14" ht="48" customHeight="1" x14ac:dyDescent="0.25">
      <c r="A53" s="42" t="s">
        <v>180</v>
      </c>
      <c r="B53" s="52" t="s">
        <v>181</v>
      </c>
      <c r="C53" s="95">
        <v>46911</v>
      </c>
      <c r="D53" s="95">
        <v>46990</v>
      </c>
      <c r="E53" s="45"/>
      <c r="F53" s="45"/>
      <c r="G53" s="95">
        <v>46911</v>
      </c>
      <c r="H53" s="95">
        <v>46990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0"/>
      <c r="N53" s="170"/>
    </row>
    <row r="54" spans="1:14" ht="46.5" customHeight="1" x14ac:dyDescent="0.25">
      <c r="A54" s="42" t="s">
        <v>182</v>
      </c>
      <c r="B54" s="48" t="s">
        <v>183</v>
      </c>
      <c r="C54" s="95">
        <v>47011</v>
      </c>
      <c r="D54" s="95">
        <v>47091</v>
      </c>
      <c r="E54" s="45"/>
      <c r="F54" s="45"/>
      <c r="G54" s="95">
        <v>47011</v>
      </c>
      <c r="H54" s="95">
        <v>47091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0"/>
      <c r="N54" s="170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J30" sqref="J30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5" t="str">
        <f>'6.1. Паспорт сетевой график'!A5:L5</f>
        <v>Год раскрытия информации: 2025 год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6" spans="1:18" ht="18.75" x14ac:dyDescent="0.25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7" t="s">
        <v>352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8" ht="18.75" customHeight="1" x14ac:dyDescent="0.25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7" t="str">
        <f>'6.1. Паспорт сетевой график'!A12:L12</f>
        <v>О/СЗ/47/01/0001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x14ac:dyDescent="0.25">
      <c r="A12" s="178" t="s">
        <v>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79" t="str">
        <f>'6.1. Паспорт сетевой график'!A15:L15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</row>
    <row r="15" spans="1:18" ht="15.75" customHeight="1" x14ac:dyDescent="0.25">
      <c r="A15" s="178" t="s">
        <v>6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</row>
    <row r="16" spans="1:1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</row>
    <row r="18" spans="1:21" x14ac:dyDescent="0.25">
      <c r="A18" s="239" t="s">
        <v>184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</row>
    <row r="20" spans="1:21" ht="33" customHeight="1" x14ac:dyDescent="0.25">
      <c r="A20" s="240" t="s">
        <v>185</v>
      </c>
      <c r="B20" s="240" t="s">
        <v>186</v>
      </c>
      <c r="C20" s="235" t="s">
        <v>187</v>
      </c>
      <c r="D20" s="244" t="s">
        <v>188</v>
      </c>
      <c r="E20" s="240" t="s">
        <v>393</v>
      </c>
      <c r="F20" s="236" t="s">
        <v>355</v>
      </c>
      <c r="G20" s="237"/>
      <c r="H20" s="236" t="s">
        <v>387</v>
      </c>
      <c r="I20" s="237"/>
      <c r="J20" s="236" t="s">
        <v>388</v>
      </c>
      <c r="K20" s="237"/>
      <c r="L20" s="236" t="s">
        <v>389</v>
      </c>
      <c r="M20" s="237"/>
      <c r="N20" s="236" t="s">
        <v>390</v>
      </c>
      <c r="O20" s="237"/>
      <c r="P20" s="236" t="s">
        <v>391</v>
      </c>
      <c r="Q20" s="237"/>
      <c r="R20" s="243" t="s">
        <v>189</v>
      </c>
      <c r="S20" s="100"/>
      <c r="T20" s="100"/>
      <c r="U20" s="100"/>
    </row>
    <row r="21" spans="1:21" ht="99.75" customHeight="1" x14ac:dyDescent="0.25">
      <c r="A21" s="241"/>
      <c r="B21" s="241"/>
      <c r="C21" s="235"/>
      <c r="D21" s="244"/>
      <c r="E21" s="24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43"/>
    </row>
    <row r="22" spans="1:21" ht="89.25" customHeight="1" x14ac:dyDescent="0.25">
      <c r="A22" s="242"/>
      <c r="B22" s="242"/>
      <c r="C22" s="101" t="s">
        <v>124</v>
      </c>
      <c r="D22" s="102" t="s">
        <v>392</v>
      </c>
      <c r="E22" s="242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67.566508763456596</v>
      </c>
      <c r="D24" s="107">
        <v>67.566508763456596</v>
      </c>
      <c r="E24" s="110">
        <v>0</v>
      </c>
      <c r="F24" s="110">
        <v>0</v>
      </c>
      <c r="G24" s="168" t="s">
        <v>353</v>
      </c>
      <c r="H24" s="110">
        <v>0</v>
      </c>
      <c r="I24" s="168" t="s">
        <v>353</v>
      </c>
      <c r="J24" s="110">
        <v>22.1086520151526</v>
      </c>
      <c r="K24" s="168" t="s">
        <v>353</v>
      </c>
      <c r="L24" s="110">
        <v>29.329377824152036</v>
      </c>
      <c r="M24" s="168" t="s">
        <v>353</v>
      </c>
      <c r="N24" s="107">
        <v>16.12847892415196</v>
      </c>
      <c r="O24" s="168" t="s">
        <v>353</v>
      </c>
      <c r="P24" s="110">
        <v>0</v>
      </c>
      <c r="Q24" s="104" t="s">
        <v>353</v>
      </c>
      <c r="R24" s="110">
        <f>F24+H24+J24+L24+N24+P24</f>
        <v>67.566508763456596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67.566508763456596</v>
      </c>
      <c r="D27" s="110">
        <v>67.566508763456596</v>
      </c>
      <c r="E27" s="110">
        <v>0</v>
      </c>
      <c r="F27" s="110">
        <v>0</v>
      </c>
      <c r="G27" s="94" t="s">
        <v>353</v>
      </c>
      <c r="H27" s="110">
        <v>0</v>
      </c>
      <c r="I27" s="94" t="s">
        <v>353</v>
      </c>
      <c r="J27" s="110">
        <v>22.1086520151526</v>
      </c>
      <c r="K27" s="94" t="s">
        <v>353</v>
      </c>
      <c r="L27" s="110">
        <v>29.329377824152036</v>
      </c>
      <c r="M27" s="94" t="s">
        <v>353</v>
      </c>
      <c r="N27" s="110">
        <v>16.12847892415196</v>
      </c>
      <c r="O27" s="94" t="s">
        <v>353</v>
      </c>
      <c r="P27" s="110">
        <v>0</v>
      </c>
      <c r="Q27" s="94" t="s">
        <v>353</v>
      </c>
      <c r="R27" s="110">
        <f t="shared" si="0"/>
        <v>67.566508763456596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56.305423969547164</v>
      </c>
      <c r="D30" s="107">
        <v>56.305423969547164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10">
        <v>18.423876679293834</v>
      </c>
      <c r="K30" s="168" t="s">
        <v>353</v>
      </c>
      <c r="L30" s="110">
        <v>24.441148186793363</v>
      </c>
      <c r="M30" s="168" t="s">
        <v>353</v>
      </c>
      <c r="N30" s="110">
        <v>13.440399103459967</v>
      </c>
      <c r="O30" s="168" t="s">
        <v>353</v>
      </c>
      <c r="P30" s="110">
        <v>0</v>
      </c>
      <c r="Q30" s="104" t="s">
        <v>353</v>
      </c>
      <c r="R30" s="110">
        <f t="shared" si="0"/>
        <v>56.305423969547164</v>
      </c>
    </row>
    <row r="31" spans="1:21" x14ac:dyDescent="0.25">
      <c r="A31" s="105" t="s">
        <v>205</v>
      </c>
      <c r="B31" s="109" t="s">
        <v>206</v>
      </c>
      <c r="C31" s="110">
        <v>5.6305423969547164</v>
      </c>
      <c r="D31" s="110">
        <v>5.6305423969547164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1.8423876679293834</v>
      </c>
      <c r="K31" s="94" t="s">
        <v>353</v>
      </c>
      <c r="L31" s="110">
        <v>2.4441148186793367</v>
      </c>
      <c r="M31" s="94" t="s">
        <v>353</v>
      </c>
      <c r="N31" s="110">
        <v>1.3440399103459968</v>
      </c>
      <c r="O31" s="94" t="s">
        <v>353</v>
      </c>
      <c r="P31" s="110">
        <v>0</v>
      </c>
      <c r="Q31" s="94" t="s">
        <v>353</v>
      </c>
      <c r="R31" s="110">
        <f t="shared" si="0"/>
        <v>5.6305423969547164</v>
      </c>
    </row>
    <row r="32" spans="1:21" ht="31.5" x14ac:dyDescent="0.25">
      <c r="A32" s="105" t="s">
        <v>207</v>
      </c>
      <c r="B32" s="109" t="s">
        <v>208</v>
      </c>
      <c r="C32" s="110">
        <v>19.706898389341507</v>
      </c>
      <c r="D32" s="110">
        <v>19.706898389341507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6.4483568377528417</v>
      </c>
      <c r="K32" s="94" t="s">
        <v>353</v>
      </c>
      <c r="L32" s="110">
        <v>8.5544018653776757</v>
      </c>
      <c r="M32" s="94" t="s">
        <v>353</v>
      </c>
      <c r="N32" s="110">
        <v>4.7041396862109881</v>
      </c>
      <c r="O32" s="94" t="s">
        <v>353</v>
      </c>
      <c r="P32" s="110">
        <v>0</v>
      </c>
      <c r="Q32" s="94" t="s">
        <v>353</v>
      </c>
      <c r="R32" s="110">
        <f t="shared" si="0"/>
        <v>19.706898389341504</v>
      </c>
    </row>
    <row r="33" spans="1:18" x14ac:dyDescent="0.25">
      <c r="A33" s="105" t="s">
        <v>209</v>
      </c>
      <c r="B33" s="109" t="s">
        <v>210</v>
      </c>
      <c r="C33" s="110">
        <v>29.278820464164525</v>
      </c>
      <c r="D33" s="110">
        <v>29.278820464164525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9.2119383396469168</v>
      </c>
      <c r="K33" s="94" t="s">
        <v>353</v>
      </c>
      <c r="L33" s="110">
        <v>12.220574093396682</v>
      </c>
      <c r="M33" s="94" t="s">
        <v>353</v>
      </c>
      <c r="N33" s="110">
        <v>6.7201995517299835</v>
      </c>
      <c r="O33" s="94" t="s">
        <v>353</v>
      </c>
      <c r="P33" s="110">
        <v>0</v>
      </c>
      <c r="Q33" s="94" t="s">
        <v>353</v>
      </c>
      <c r="R33" s="110">
        <f t="shared" si="0"/>
        <v>28.152711984773582</v>
      </c>
    </row>
    <row r="34" spans="1:18" x14ac:dyDescent="0.25">
      <c r="A34" s="105" t="s">
        <v>211</v>
      </c>
      <c r="B34" s="109" t="s">
        <v>212</v>
      </c>
      <c r="C34" s="110">
        <v>1.6891627190864149</v>
      </c>
      <c r="D34" s="110">
        <v>1.6891627190864149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0.92119383396469168</v>
      </c>
      <c r="K34" s="94" t="s">
        <v>353</v>
      </c>
      <c r="L34" s="110">
        <v>1.2220574093396674</v>
      </c>
      <c r="M34" s="94" t="s">
        <v>353</v>
      </c>
      <c r="N34" s="110">
        <v>0.67201995517299906</v>
      </c>
      <c r="O34" s="94" t="s">
        <v>353</v>
      </c>
      <c r="P34" s="110">
        <v>0</v>
      </c>
      <c r="Q34" s="94" t="s">
        <v>353</v>
      </c>
      <c r="R34" s="110">
        <f t="shared" si="0"/>
        <v>2.8152711984773582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17.55</v>
      </c>
      <c r="D39" s="110">
        <v>17.55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0</v>
      </c>
      <c r="K39" s="94" t="s">
        <v>353</v>
      </c>
      <c r="L39" s="110">
        <v>0</v>
      </c>
      <c r="M39" s="94" t="s">
        <v>353</v>
      </c>
      <c r="N39" s="110">
        <v>17.55</v>
      </c>
      <c r="O39" s="94" t="s">
        <v>353</v>
      </c>
      <c r="P39" s="110">
        <v>0</v>
      </c>
      <c r="Q39" s="94" t="s">
        <v>353</v>
      </c>
      <c r="R39" s="110">
        <f t="shared" si="0"/>
        <v>17.55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17.55</v>
      </c>
      <c r="D47" s="110">
        <v>17.55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0</v>
      </c>
      <c r="K47" s="94" t="s">
        <v>353</v>
      </c>
      <c r="L47" s="110">
        <v>0</v>
      </c>
      <c r="M47" s="94" t="s">
        <v>353</v>
      </c>
      <c r="N47" s="110">
        <v>17.55</v>
      </c>
      <c r="O47" s="94" t="s">
        <v>353</v>
      </c>
      <c r="P47" s="110">
        <v>0</v>
      </c>
      <c r="Q47" s="94" t="s">
        <v>353</v>
      </c>
      <c r="R47" s="110">
        <f t="shared" si="0"/>
        <v>17.55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56.305423969547164</v>
      </c>
      <c r="D51" s="107">
        <v>56.305423969547164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10">
        <v>0</v>
      </c>
      <c r="K51" s="168" t="s">
        <v>353</v>
      </c>
      <c r="L51" s="110">
        <v>0</v>
      </c>
      <c r="M51" s="168" t="s">
        <v>353</v>
      </c>
      <c r="N51" s="107">
        <v>56.305423969547164</v>
      </c>
      <c r="O51" s="168" t="s">
        <v>353</v>
      </c>
      <c r="P51" s="110">
        <v>0</v>
      </c>
      <c r="Q51" s="104" t="s">
        <v>353</v>
      </c>
      <c r="R51" s="110">
        <f t="shared" si="0"/>
        <v>56.305423969547164</v>
      </c>
    </row>
    <row r="52" spans="1:18" x14ac:dyDescent="0.25">
      <c r="A52" s="108" t="s">
        <v>238</v>
      </c>
      <c r="B52" s="109" t="s">
        <v>239</v>
      </c>
      <c r="C52" s="110">
        <v>56.305423969547164</v>
      </c>
      <c r="D52" s="110">
        <v>56.305423969547164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0</v>
      </c>
      <c r="K52" s="94" t="s">
        <v>353</v>
      </c>
      <c r="L52" s="110">
        <v>0</v>
      </c>
      <c r="M52" s="94" t="s">
        <v>353</v>
      </c>
      <c r="N52" s="110">
        <v>56.305423969547164</v>
      </c>
      <c r="O52" s="94" t="s">
        <v>353</v>
      </c>
      <c r="P52" s="110">
        <v>0</v>
      </c>
      <c r="Q52" s="94" t="s">
        <v>353</v>
      </c>
      <c r="R52" s="110">
        <f t="shared" si="0"/>
        <v>56.305423969547164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17.55</v>
      </c>
      <c r="D56" s="110">
        <v>17.55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0</v>
      </c>
      <c r="K56" s="94" t="s">
        <v>353</v>
      </c>
      <c r="L56" s="110">
        <v>0</v>
      </c>
      <c r="M56" s="94" t="s">
        <v>353</v>
      </c>
      <c r="N56" s="110">
        <v>17.55</v>
      </c>
      <c r="O56" s="94" t="s">
        <v>353</v>
      </c>
      <c r="P56" s="110">
        <v>0</v>
      </c>
      <c r="Q56" s="94" t="s">
        <v>353</v>
      </c>
      <c r="R56" s="110">
        <f t="shared" si="0"/>
        <v>17.55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</row>
    <row r="66" spans="1:18" ht="54" customHeight="1" x14ac:dyDescent="0.25">
      <c r="B66" s="233"/>
      <c r="C66" s="233"/>
      <c r="D66" s="233"/>
      <c r="E66" s="233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34"/>
      <c r="C68" s="234"/>
      <c r="D68" s="234"/>
      <c r="E68" s="234"/>
    </row>
    <row r="70" spans="1:18" ht="36.75" customHeight="1" x14ac:dyDescent="0.25">
      <c r="B70" s="233"/>
      <c r="C70" s="233"/>
      <c r="D70" s="233"/>
      <c r="E70" s="233"/>
    </row>
    <row r="71" spans="1:18" x14ac:dyDescent="0.25">
      <c r="B71" s="118"/>
      <c r="C71" s="118"/>
      <c r="D71" s="118"/>
    </row>
    <row r="72" spans="1:18" ht="51" customHeight="1" x14ac:dyDescent="0.25">
      <c r="B72" s="233"/>
      <c r="C72" s="233"/>
      <c r="D72" s="233"/>
      <c r="E72" s="233"/>
    </row>
    <row r="73" spans="1:18" ht="32.25" customHeight="1" x14ac:dyDescent="0.25">
      <c r="B73" s="234"/>
      <c r="C73" s="234"/>
      <c r="D73" s="234"/>
      <c r="E73" s="234"/>
    </row>
    <row r="74" spans="1:18" ht="51.75" customHeight="1" x14ac:dyDescent="0.25">
      <c r="B74" s="233"/>
      <c r="C74" s="233"/>
      <c r="D74" s="233"/>
      <c r="E74" s="233"/>
    </row>
    <row r="75" spans="1:18" ht="21.75" customHeight="1" x14ac:dyDescent="0.25">
      <c r="B75" s="231"/>
      <c r="C75" s="231"/>
      <c r="D75" s="231"/>
      <c r="E75" s="231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32"/>
      <c r="C77" s="232"/>
      <c r="D77" s="232"/>
      <c r="E77" s="232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6" sqref="D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6" t="str">
        <f>'6.2. Паспорт фин осв ввод'!A4:R4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</row>
    <row r="6" spans="1:48" ht="18.75" x14ac:dyDescent="0.3">
      <c r="AV6" s="5"/>
    </row>
    <row r="7" spans="1:48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</row>
    <row r="8" spans="1:48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</row>
    <row r="9" spans="1:48" ht="15.75" x14ac:dyDescent="0.25">
      <c r="A9" s="184" t="s">
        <v>352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</row>
    <row r="10" spans="1:48" ht="15.75" x14ac:dyDescent="0.25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</row>
    <row r="11" spans="1:48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</row>
    <row r="12" spans="1:48" ht="15.75" x14ac:dyDescent="0.25">
      <c r="A12" s="184" t="str">
        <f>'6.2. Паспорт фин осв ввод'!A11:R11</f>
        <v>О/СЗ/47/01/0001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</row>
    <row r="13" spans="1:48" ht="15.75" x14ac:dyDescent="0.25">
      <c r="A13" s="182" t="s">
        <v>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</row>
    <row r="14" spans="1:48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185"/>
      <c r="AL14" s="185"/>
      <c r="AM14" s="185"/>
      <c r="AN14" s="185"/>
      <c r="AO14" s="185"/>
      <c r="AP14" s="185"/>
      <c r="AQ14" s="185"/>
      <c r="AR14" s="185"/>
      <c r="AS14" s="185"/>
      <c r="AT14" s="185"/>
      <c r="AU14" s="185"/>
      <c r="AV14" s="185"/>
    </row>
    <row r="15" spans="1:48" ht="15.75" x14ac:dyDescent="0.25">
      <c r="A15" s="184" t="str">
        <f>'6.2. Паспорт фин осв ввод'!A14:R14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</row>
    <row r="16" spans="1:48" ht="15.75" x14ac:dyDescent="0.25">
      <c r="A16" s="182" t="s">
        <v>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</row>
    <row r="17" spans="1:48" x14ac:dyDescent="0.25">
      <c r="A17" s="261"/>
      <c r="B17" s="261"/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</row>
    <row r="18" spans="1:48" x14ac:dyDescent="0.2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</row>
    <row r="19" spans="1:48" x14ac:dyDescent="0.25">
      <c r="A19" s="261"/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</row>
    <row r="20" spans="1:48" s="54" customFormat="1" x14ac:dyDescent="0.25">
      <c r="A20" s="262"/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2"/>
      <c r="AO20" s="262"/>
      <c r="AP20" s="262"/>
      <c r="AQ20" s="262"/>
      <c r="AR20" s="262"/>
      <c r="AS20" s="262"/>
      <c r="AT20" s="262"/>
      <c r="AU20" s="262"/>
      <c r="AV20" s="262"/>
    </row>
    <row r="21" spans="1:48" s="54" customFormat="1" x14ac:dyDescent="0.25">
      <c r="A21" s="263" t="s">
        <v>258</v>
      </c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</row>
    <row r="22" spans="1:48" s="54" customFormat="1" ht="51" customHeight="1" x14ac:dyDescent="0.25">
      <c r="A22" s="246" t="s">
        <v>259</v>
      </c>
      <c r="B22" s="265" t="s">
        <v>260</v>
      </c>
      <c r="C22" s="246" t="s">
        <v>261</v>
      </c>
      <c r="D22" s="246" t="s">
        <v>262</v>
      </c>
      <c r="E22" s="268" t="s">
        <v>263</v>
      </c>
      <c r="F22" s="269"/>
      <c r="G22" s="269"/>
      <c r="H22" s="269"/>
      <c r="I22" s="269"/>
      <c r="J22" s="269"/>
      <c r="K22" s="269"/>
      <c r="L22" s="270"/>
      <c r="M22" s="246" t="s">
        <v>264</v>
      </c>
      <c r="N22" s="246" t="s">
        <v>265</v>
      </c>
      <c r="O22" s="246" t="s">
        <v>266</v>
      </c>
      <c r="P22" s="245" t="s">
        <v>267</v>
      </c>
      <c r="Q22" s="245" t="s">
        <v>268</v>
      </c>
      <c r="R22" s="245" t="s">
        <v>269</v>
      </c>
      <c r="S22" s="245" t="s">
        <v>270</v>
      </c>
      <c r="T22" s="245"/>
      <c r="U22" s="260" t="s">
        <v>271</v>
      </c>
      <c r="V22" s="260" t="s">
        <v>272</v>
      </c>
      <c r="W22" s="245" t="s">
        <v>273</v>
      </c>
      <c r="X22" s="245" t="s">
        <v>274</v>
      </c>
      <c r="Y22" s="245" t="s">
        <v>275</v>
      </c>
      <c r="Z22" s="271" t="s">
        <v>276</v>
      </c>
      <c r="AA22" s="245" t="s">
        <v>277</v>
      </c>
      <c r="AB22" s="245" t="s">
        <v>278</v>
      </c>
      <c r="AC22" s="245" t="s">
        <v>279</v>
      </c>
      <c r="AD22" s="245" t="s">
        <v>280</v>
      </c>
      <c r="AE22" s="245" t="s">
        <v>281</v>
      </c>
      <c r="AF22" s="245" t="s">
        <v>282</v>
      </c>
      <c r="AG22" s="245"/>
      <c r="AH22" s="245"/>
      <c r="AI22" s="245"/>
      <c r="AJ22" s="245"/>
      <c r="AK22" s="245"/>
      <c r="AL22" s="245" t="s">
        <v>283</v>
      </c>
      <c r="AM22" s="245"/>
      <c r="AN22" s="245"/>
      <c r="AO22" s="245"/>
      <c r="AP22" s="245" t="s">
        <v>284</v>
      </c>
      <c r="AQ22" s="245"/>
      <c r="AR22" s="245" t="s">
        <v>285</v>
      </c>
      <c r="AS22" s="245" t="s">
        <v>286</v>
      </c>
      <c r="AT22" s="245" t="s">
        <v>287</v>
      </c>
      <c r="AU22" s="245" t="s">
        <v>288</v>
      </c>
      <c r="AV22" s="248" t="s">
        <v>289</v>
      </c>
    </row>
    <row r="23" spans="1:48" s="54" customFormat="1" ht="15.75" x14ac:dyDescent="0.25">
      <c r="A23" s="264"/>
      <c r="B23" s="266"/>
      <c r="C23" s="264"/>
      <c r="D23" s="264"/>
      <c r="E23" s="252" t="s">
        <v>290</v>
      </c>
      <c r="F23" s="254" t="s">
        <v>241</v>
      </c>
      <c r="G23" s="254" t="s">
        <v>243</v>
      </c>
      <c r="H23" s="254" t="s">
        <v>245</v>
      </c>
      <c r="I23" s="256" t="s">
        <v>291</v>
      </c>
      <c r="J23" s="256" t="s">
        <v>292</v>
      </c>
      <c r="K23" s="256" t="s">
        <v>293</v>
      </c>
      <c r="L23" s="254" t="s">
        <v>115</v>
      </c>
      <c r="M23" s="264"/>
      <c r="N23" s="264"/>
      <c r="O23" s="264"/>
      <c r="P23" s="245"/>
      <c r="Q23" s="245"/>
      <c r="R23" s="245"/>
      <c r="S23" s="258" t="s">
        <v>124</v>
      </c>
      <c r="T23" s="258" t="s">
        <v>294</v>
      </c>
      <c r="U23" s="260"/>
      <c r="V23" s="260"/>
      <c r="W23" s="245"/>
      <c r="X23" s="245"/>
      <c r="Y23" s="245"/>
      <c r="Z23" s="245"/>
      <c r="AA23" s="245"/>
      <c r="AB23" s="245"/>
      <c r="AC23" s="245"/>
      <c r="AD23" s="245"/>
      <c r="AE23" s="245"/>
      <c r="AF23" s="245" t="s">
        <v>295</v>
      </c>
      <c r="AG23" s="245"/>
      <c r="AH23" s="245" t="s">
        <v>296</v>
      </c>
      <c r="AI23" s="245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50" t="s">
        <v>294</v>
      </c>
      <c r="AR23" s="245"/>
      <c r="AS23" s="245"/>
      <c r="AT23" s="245"/>
      <c r="AU23" s="245"/>
      <c r="AV23" s="249"/>
    </row>
    <row r="24" spans="1:48" s="54" customFormat="1" ht="47.25" x14ac:dyDescent="0.25">
      <c r="A24" s="247"/>
      <c r="B24" s="267"/>
      <c r="C24" s="247"/>
      <c r="D24" s="247"/>
      <c r="E24" s="253"/>
      <c r="F24" s="255"/>
      <c r="G24" s="255"/>
      <c r="H24" s="255"/>
      <c r="I24" s="257"/>
      <c r="J24" s="257"/>
      <c r="K24" s="257"/>
      <c r="L24" s="255"/>
      <c r="M24" s="247"/>
      <c r="N24" s="247"/>
      <c r="O24" s="247"/>
      <c r="P24" s="245"/>
      <c r="Q24" s="245"/>
      <c r="R24" s="245"/>
      <c r="S24" s="259"/>
      <c r="T24" s="259"/>
      <c r="U24" s="260"/>
      <c r="V24" s="260"/>
      <c r="W24" s="245"/>
      <c r="X24" s="245"/>
      <c r="Y24" s="245"/>
      <c r="Z24" s="245"/>
      <c r="AA24" s="245"/>
      <c r="AB24" s="245"/>
      <c r="AC24" s="245"/>
      <c r="AD24" s="245"/>
      <c r="AE24" s="245"/>
      <c r="AF24" s="55" t="s">
        <v>304</v>
      </c>
      <c r="AG24" s="55" t="s">
        <v>305</v>
      </c>
      <c r="AH24" s="56" t="s">
        <v>124</v>
      </c>
      <c r="AI24" s="56" t="s">
        <v>294</v>
      </c>
      <c r="AJ24" s="247"/>
      <c r="AK24" s="247"/>
      <c r="AL24" s="247"/>
      <c r="AM24" s="247"/>
      <c r="AN24" s="247"/>
      <c r="AO24" s="247"/>
      <c r="AP24" s="247"/>
      <c r="AQ24" s="251"/>
      <c r="AR24" s="245"/>
      <c r="AS24" s="245"/>
      <c r="AT24" s="245"/>
      <c r="AU24" s="245"/>
      <c r="AV24" s="249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362</v>
      </c>
      <c r="C26" s="61" t="s">
        <v>363</v>
      </c>
      <c r="D26" s="61" t="s">
        <v>398</v>
      </c>
      <c r="E26" s="61">
        <v>1</v>
      </c>
      <c r="F26" s="61">
        <v>0</v>
      </c>
      <c r="G26" s="61">
        <v>0</v>
      </c>
      <c r="H26" s="61">
        <v>0</v>
      </c>
      <c r="I26" s="61">
        <v>17.55</v>
      </c>
      <c r="J26" s="61">
        <v>0</v>
      </c>
      <c r="K26" s="61">
        <v>0</v>
      </c>
      <c r="L26" s="61">
        <v>0</v>
      </c>
      <c r="M26" s="61" t="s">
        <v>394</v>
      </c>
      <c r="N26" s="61" t="s">
        <v>395</v>
      </c>
      <c r="O26" s="61" t="s">
        <v>364</v>
      </c>
      <c r="P26" s="171">
        <f>'1. паспорт местоположение'!C49*1000</f>
        <v>56305.423969547162</v>
      </c>
      <c r="Q26" s="61" t="s">
        <v>365</v>
      </c>
      <c r="R26" s="171">
        <f>P26</f>
        <v>56305.423969547162</v>
      </c>
      <c r="S26" s="61" t="s">
        <v>366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7" t="str">
        <f>'7. Паспорт отчет о закупке'!A5:AV5</f>
        <v>Год раскрытия информации: 2025 год</v>
      </c>
      <c r="B5" s="277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6" t="s">
        <v>3</v>
      </c>
      <c r="B7" s="176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7" t="s">
        <v>352</v>
      </c>
      <c r="B9" s="177"/>
      <c r="C9" s="72"/>
      <c r="D9" s="72"/>
      <c r="E9" s="72"/>
      <c r="F9" s="72"/>
      <c r="G9" s="72"/>
      <c r="H9" s="72"/>
    </row>
    <row r="10" spans="1:8" x14ac:dyDescent="0.25">
      <c r="A10" s="178" t="s">
        <v>4</v>
      </c>
      <c r="B10" s="178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7" t="str">
        <f>'7. Паспорт отчет о закупке'!A12:AV12</f>
        <v>О/СЗ/47/01/0001</v>
      </c>
      <c r="B12" s="177"/>
      <c r="C12" s="72"/>
      <c r="D12" s="72"/>
      <c r="E12" s="72"/>
      <c r="F12" s="72"/>
      <c r="G12" s="72"/>
      <c r="H12" s="72"/>
    </row>
    <row r="13" spans="1:8" x14ac:dyDescent="0.25">
      <c r="A13" s="178" t="s">
        <v>5</v>
      </c>
      <c r="B13" s="178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79" t="str">
        <f>'7. Паспорт отчет о закупке'!A15:AV15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179"/>
      <c r="C15" s="72"/>
      <c r="D15" s="72"/>
      <c r="E15" s="72"/>
      <c r="F15" s="72"/>
      <c r="G15" s="72"/>
      <c r="H15" s="72"/>
    </row>
    <row r="16" spans="1:8" x14ac:dyDescent="0.25">
      <c r="A16" s="178" t="s">
        <v>6</v>
      </c>
      <c r="B16" s="178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2" t="s">
        <v>307</v>
      </c>
      <c r="B18" s="273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КЛ-10 кВ 17550 м.</v>
      </c>
    </row>
    <row r="22" spans="1:2" ht="16.5" thickBot="1" x14ac:dyDescent="0.3">
      <c r="A22" s="127" t="s">
        <v>309</v>
      </c>
      <c r="B22" s="128" t="s">
        <v>401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2028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67.566508763456596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30.7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30.7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30.7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4"/>
    </row>
    <row r="57" spans="1:2" hidden="1" x14ac:dyDescent="0.25">
      <c r="A57" s="142" t="s">
        <v>334</v>
      </c>
      <c r="B57" s="275"/>
    </row>
    <row r="58" spans="1:2" hidden="1" x14ac:dyDescent="0.25">
      <c r="A58" s="142" t="s">
        <v>335</v>
      </c>
      <c r="B58" s="275"/>
    </row>
    <row r="59" spans="1:2" hidden="1" x14ac:dyDescent="0.25">
      <c r="A59" s="142" t="s">
        <v>336</v>
      </c>
      <c r="B59" s="275"/>
    </row>
    <row r="60" spans="1:2" hidden="1" x14ac:dyDescent="0.25">
      <c r="A60" s="142" t="s">
        <v>337</v>
      </c>
      <c r="B60" s="275"/>
    </row>
    <row r="61" spans="1:2" ht="16.5" hidden="1" thickBot="1" x14ac:dyDescent="0.3">
      <c r="A61" s="143" t="s">
        <v>338</v>
      </c>
      <c r="B61" s="276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367</v>
      </c>
    </row>
    <row r="69" spans="1:2" ht="28.5" x14ac:dyDescent="0.25">
      <c r="A69" s="138" t="s">
        <v>345</v>
      </c>
      <c r="B69" s="274" t="s">
        <v>353</v>
      </c>
    </row>
    <row r="70" spans="1:2" x14ac:dyDescent="0.25">
      <c r="A70" s="142" t="s">
        <v>346</v>
      </c>
      <c r="B70" s="275"/>
    </row>
    <row r="71" spans="1:2" x14ac:dyDescent="0.25">
      <c r="A71" s="142" t="s">
        <v>347</v>
      </c>
      <c r="B71" s="275"/>
    </row>
    <row r="72" spans="1:2" x14ac:dyDescent="0.25">
      <c r="A72" s="142" t="s">
        <v>348</v>
      </c>
      <c r="B72" s="275"/>
    </row>
    <row r="73" spans="1:2" x14ac:dyDescent="0.25">
      <c r="A73" s="142" t="s">
        <v>349</v>
      </c>
      <c r="B73" s="275"/>
    </row>
    <row r="74" spans="1:2" ht="16.5" thickBot="1" x14ac:dyDescent="0.3">
      <c r="A74" s="149" t="s">
        <v>350</v>
      </c>
      <c r="B74" s="276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2025-04-22T14:27:33Z</dcterms:modified>
</cp:coreProperties>
</file>