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tabRatio="824"/>
  </bookViews>
  <sheets>
    <sheet name="1. паспорт местоположение" sheetId="2" r:id="rId1"/>
    <sheet name="2. паспорт ТП" sheetId="14" r:id="rId2"/>
    <sheet name="3.1. паспорт Техсостояние ПС" sheetId="4" r:id="rId3"/>
    <sheet name="3.2 паспорт Техсостояние ЛЭП" sheetId="5" r:id="rId4"/>
    <sheet name="3.3 паспорт описание" sheetId="6" r:id="rId5"/>
    <sheet name="6.1. Паспорт сетевой график" sheetId="10" r:id="rId6"/>
    <sheet name="6.2. Паспорт фин осв ввод" sheetId="11" r:id="rId7"/>
    <sheet name="7. Паспорт отчет о закупке" sheetId="12" r:id="rId8"/>
    <sheet name="8. Общие сведения" sheetId="1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J31" i="11" l="1"/>
  <c r="J32" i="11"/>
  <c r="J33" i="11"/>
  <c r="J34" i="11"/>
  <c r="J30" i="11"/>
  <c r="R24" i="11"/>
  <c r="C40" i="10"/>
  <c r="AT26" i="12" l="1"/>
  <c r="AP26" i="12"/>
  <c r="G40" i="10"/>
  <c r="R32" i="11" l="1"/>
  <c r="R64" i="11"/>
  <c r="R63" i="11"/>
  <c r="R62" i="11"/>
  <c r="R61" i="11"/>
  <c r="R60" i="11"/>
  <c r="R59" i="11"/>
  <c r="R58" i="11"/>
  <c r="R57" i="11"/>
  <c r="R56" i="11"/>
  <c r="R55" i="11"/>
  <c r="R54" i="11"/>
  <c r="R53" i="11"/>
  <c r="R52" i="11"/>
  <c r="R51" i="11"/>
  <c r="R50" i="11"/>
  <c r="R49" i="11"/>
  <c r="R48" i="11"/>
  <c r="R47" i="11"/>
  <c r="R46" i="11"/>
  <c r="R45" i="11"/>
  <c r="R44" i="11"/>
  <c r="R43" i="11"/>
  <c r="R42" i="11"/>
  <c r="R41" i="11"/>
  <c r="R40" i="11"/>
  <c r="R39" i="11"/>
  <c r="R38" i="11"/>
  <c r="R37" i="11"/>
  <c r="R36" i="11"/>
  <c r="R35" i="11"/>
  <c r="R34" i="11"/>
  <c r="R33" i="11"/>
  <c r="R31" i="11"/>
  <c r="R30" i="11"/>
  <c r="R29" i="11"/>
  <c r="R28" i="11"/>
  <c r="R27" i="11"/>
  <c r="R26" i="11"/>
  <c r="R25" i="11"/>
  <c r="B27" i="13" l="1"/>
  <c r="A4" i="14"/>
  <c r="A6" i="4" s="1"/>
  <c r="A5" i="5" s="1"/>
  <c r="A5" i="6" s="1"/>
  <c r="A5" i="10" s="1"/>
  <c r="A4" i="11" s="1"/>
  <c r="A5" i="12" s="1"/>
  <c r="A5" i="13" s="1"/>
  <c r="C49" i="2"/>
  <c r="A14" i="14" l="1"/>
  <c r="A11" i="14"/>
  <c r="A8" i="14"/>
</calcChain>
</file>

<file path=xl/sharedStrings.xml><?xml version="1.0" encoding="utf-8"?>
<sst xmlns="http://schemas.openxmlformats.org/spreadsheetml/2006/main" count="1097" uniqueCount="396">
  <si>
    <t>Приложение  № _____</t>
  </si>
  <si>
    <t>к приказу Минэнерго России</t>
  </si>
  <si>
    <t>от «__» _____ 201_ г. №___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</si>
  <si>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</si>
  <si>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</si>
  <si>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</si>
  <si>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</si>
  <si>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</si>
  <si>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</si>
  <si>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</si>
  <si>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</si>
  <si>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</si>
  <si>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</si>
  <si>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</si>
  <si>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</si>
  <si>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</si>
  <si>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</si>
  <si>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</si>
  <si>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</si>
  <si>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</si>
  <si>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</si>
  <si>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</si>
  <si>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</si>
  <si>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</si>
  <si>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</si>
  <si>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</si>
  <si>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</si>
  <si>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</si>
  <si>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</si>
  <si>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</si>
  <si>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</si>
  <si>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</si>
  <si>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</si>
  <si>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</si>
  <si>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</si>
  <si>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</si>
  <si>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</si>
  <si>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</si>
  <si>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</si>
  <si>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</si>
  <si>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</si>
  <si>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</si>
  <si>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</si>
  <si>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</si>
  <si>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</si>
  <si>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</si>
  <si>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</si>
  <si>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</si>
  <si>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</si>
  <si>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</si>
  <si>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</si>
  <si>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</si>
  <si>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</si>
  <si>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</si>
  <si>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</si>
  <si>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</si>
  <si>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</si>
  <si>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</si>
  <si>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</si>
  <si>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</si>
  <si>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Напряжение, кВ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</si>
  <si>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</si>
  <si>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</si>
  <si>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</si>
  <si>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</si>
  <si>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</si>
  <si>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</si>
  <si>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</si>
  <si>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</si>
  <si>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</si>
  <si>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</si>
  <si>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</si>
  <si>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</si>
  <si>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</si>
  <si>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</si>
  <si>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</si>
  <si>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</si>
  <si>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</si>
  <si>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</si>
  <si>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</si>
  <si>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</si>
  <si>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</si>
  <si>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</si>
  <si>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</si>
  <si>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</si>
  <si>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</si>
  <si>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</si>
  <si>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</si>
  <si>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</si>
  <si>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</si>
  <si>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</si>
  <si>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</si>
  <si>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</si>
  <si>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</si>
  <si>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</si>
  <si>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</si>
  <si>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</si>
  <si>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</si>
  <si>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</si>
  <si>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</si>
  <si>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</si>
  <si>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</si>
  <si>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</si>
  <si>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</si>
  <si>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</si>
  <si>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</si>
  <si>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</si>
  <si>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</si>
  <si>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</si>
  <si>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</si>
  <si>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</si>
  <si>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</si>
  <si>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</si>
  <si>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</si>
  <si>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</si>
  <si>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Другое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</si>
  <si>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</si>
  <si>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</si>
  <si>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</si>
  <si>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</si>
  <si>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</si>
  <si>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</si>
  <si>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</si>
  <si>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</si>
  <si>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</si>
  <si>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</si>
  <si>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</si>
  <si>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</si>
  <si>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</si>
  <si>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</si>
  <si>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</si>
  <si>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</si>
  <si>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</si>
  <si>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</si>
  <si>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</si>
  <si>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</si>
  <si>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</si>
  <si>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</si>
  <si>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</si>
  <si>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</si>
  <si>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</si>
  <si>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</si>
  <si>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</si>
  <si>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</si>
  <si>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</si>
  <si>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</si>
  <si>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</si>
  <si>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</si>
  <si>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</si>
  <si>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</si>
  <si>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</si>
  <si>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</si>
  <si>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</si>
  <si>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</si>
  <si>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</si>
  <si>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</si>
  <si>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</si>
  <si>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</si>
  <si>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</si>
  <si>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</si>
  <si>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</si>
  <si>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</si>
  <si>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</si>
  <si>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</si>
  <si>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</si>
  <si>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</si>
  <si>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</si>
  <si>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</si>
  <si>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</si>
  <si>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</si>
  <si>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</si>
  <si>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</si>
  <si>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</si>
  <si>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</si>
  <si>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</si>
  <si>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</si>
  <si>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</si>
  <si>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</si>
  <si>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</si>
  <si>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</si>
  <si>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</si>
  <si>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</si>
  <si>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</si>
  <si>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</si>
  <si>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</si>
  <si>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</si>
  <si>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</si>
  <si>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</si>
  <si>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</si>
  <si>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</si>
  <si>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Итого за год</t>
  </si>
  <si>
    <t>Квартал</t>
  </si>
  <si>
    <t xml:space="preserve">
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</si>
  <si>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</si>
  <si>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</si>
  <si>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</si>
  <si>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</si>
  <si>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</si>
  <si>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</si>
  <si>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</si>
  <si>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</si>
  <si>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 xml:space="preserve"> 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</si>
  <si>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</si>
  <si>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</si>
  <si>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</si>
  <si>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</si>
  <si>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</si>
  <si>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</si>
  <si>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</si>
  <si>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</si>
  <si>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</si>
  <si>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</si>
  <si>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</si>
  <si>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 xml:space="preserve"> 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</si>
  <si>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</si>
  <si>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</si>
  <si>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</si>
  <si>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</si>
  <si>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</si>
  <si>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</si>
  <si>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</si>
  <si>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</si>
  <si>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</si>
  <si>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</si>
  <si>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</si>
  <si>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</si>
  <si>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</si>
  <si>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</si>
  <si>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</si>
  <si>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</si>
  <si>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</si>
  <si>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</si>
  <si>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</si>
  <si>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</si>
  <si>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</si>
  <si>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</si>
  <si>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</si>
  <si>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</si>
  <si>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</si>
  <si>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</si>
  <si>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</si>
  <si>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</si>
  <si>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</si>
  <si>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</si>
  <si>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</si>
  <si>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</si>
  <si>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</si>
  <si>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</si>
  <si>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</si>
  <si>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</si>
  <si>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</si>
  <si>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</si>
  <si>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</si>
  <si>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</si>
  <si>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</si>
  <si>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</si>
  <si>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</si>
  <si>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</si>
  <si>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</si>
  <si>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</si>
  <si>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</si>
  <si>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</si>
  <si>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</si>
  <si>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</si>
  <si>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</si>
  <si>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</si>
  <si>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</si>
  <si>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</si>
  <si>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</si>
  <si>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</si>
  <si>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</si>
  <si>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</si>
  <si>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</si>
  <si>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</si>
  <si>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</si>
  <si>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</si>
  <si>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</si>
  <si>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</si>
  <si>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</si>
  <si>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</si>
  <si>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</si>
  <si>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</si>
  <si>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</si>
  <si>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</si>
  <si>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</si>
  <si>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</si>
  <si>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</si>
  <si>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</si>
  <si>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</si>
  <si>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</si>
  <si>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</si>
  <si>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</si>
  <si>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</si>
  <si>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</si>
  <si>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</si>
  <si>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</si>
  <si>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</si>
  <si>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</si>
  <si>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</si>
  <si>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</si>
  <si>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</si>
  <si>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</si>
  <si>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</si>
  <si>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</si>
  <si>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</si>
  <si>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</si>
  <si>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</si>
  <si>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</si>
  <si>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</si>
  <si>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</si>
  <si>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</si>
  <si>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</si>
  <si>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</si>
  <si>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</si>
  <si>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</si>
  <si>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</si>
  <si>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</si>
  <si>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</si>
  <si>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</si>
  <si>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</si>
  <si>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</si>
  <si>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</si>
  <si>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</si>
  <si>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</si>
  <si>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</si>
  <si>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</si>
  <si>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</si>
  <si>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</si>
  <si>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Техническое перевооружение и реконструкция</t>
  </si>
  <si>
    <t>Филиал "Северо-Западный" АО "Оборонэнерго"</t>
  </si>
  <si>
    <t>нд</t>
  </si>
  <si>
    <t>Цели (указать укрупненные цели в соответствии с приложением 1)</t>
  </si>
  <si>
    <t>Год 2024</t>
  </si>
  <si>
    <t>Проектирование</t>
  </si>
  <si>
    <t>Укрупненный сметный расчет</t>
  </si>
  <si>
    <t>Повышение качества и надежности электроснабжения. Замена изношенного оборудования. Увеличение пропускной способности сети.</t>
  </si>
  <si>
    <t>Сметная стоимость проекта в ценах 2020 года с НДС, млн. руб.</t>
  </si>
  <si>
    <t>Ленинградская область</t>
  </si>
  <si>
    <t>п. Нижние Осельки</t>
  </si>
  <si>
    <t>ПС-35/10кВ 20 МВА</t>
  </si>
  <si>
    <t>Реконструкция ПС-35/10кВ</t>
  </si>
  <si>
    <t>Показатель замены трансформаторов, МВА</t>
  </si>
  <si>
    <t>20 МВА</t>
  </si>
  <si>
    <t>Северо-Западный</t>
  </si>
  <si>
    <t>Передача электроэнергии</t>
  </si>
  <si>
    <t>АО "Оборонэнерго"</t>
  </si>
  <si>
    <t>сметный расчет</t>
  </si>
  <si>
    <t>конкурс</t>
  </si>
  <si>
    <t>ПС-604</t>
  </si>
  <si>
    <t>Силовые трансформаторы</t>
  </si>
  <si>
    <t>Т-1</t>
  </si>
  <si>
    <t>Т-2</t>
  </si>
  <si>
    <t>ТДНС</t>
  </si>
  <si>
    <t>возможность реализации в установленный срок</t>
  </si>
  <si>
    <t>Ленинградская область, Всеволожский р-н, п. Нижние Осельки, в/г №1</t>
  </si>
  <si>
    <t>Н/СЗ/47/01/0007</t>
  </si>
  <si>
    <t>СМР, ПНР по реконструкции ПС 35 кВ/10 кВ №604 "Осельки" (инв. № 864065634 "РТП-604 в т.ч.")  по адресу: Ленинградская область, Всеволожский р-н, п. Нижние Осельки, в/г №1</t>
  </si>
  <si>
    <t>СМР, ПНР</t>
  </si>
  <si>
    <t>Договор на выполнение строительно-монтажных работ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</si>
  <si>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</si>
  <si>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</si>
  <si>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</si>
  <si>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</si>
  <si>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</si>
  <si>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</si>
  <si>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</si>
  <si>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</si>
  <si>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</si>
  <si>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</si>
  <si>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</si>
  <si>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</si>
  <si>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</si>
  <si>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</si>
  <si>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</si>
  <si>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</si>
  <si>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</si>
  <si>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</si>
  <si>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</si>
  <si>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по состоянию на 01.01.года 2021</t>
  </si>
  <si>
    <t>7,373 МВт</t>
  </si>
  <si>
    <t>4,417 МВт</t>
  </si>
  <si>
    <t>Факт года 2023</t>
  </si>
  <si>
    <t>Год 2025</t>
  </si>
  <si>
    <t>Год 2026</t>
  </si>
  <si>
    <t>Год 2027</t>
  </si>
  <si>
    <t>Год 2028</t>
  </si>
  <si>
    <t>Год 2029</t>
  </si>
  <si>
    <t>ЕП</t>
  </si>
  <si>
    <t>ООО "ГК Технобалт"</t>
  </si>
  <si>
    <t>п.5.8.1.8</t>
  </si>
  <si>
    <t>ЦЗК</t>
  </si>
  <si>
    <t>20231225/ЕП</t>
  </si>
  <si>
    <t>Строительство</t>
  </si>
  <si>
    <t>3 кв. 2026 г.</t>
  </si>
  <si>
    <t>Год раскрытия информации: 2025 год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</si>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</sst>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7" fillId="0" borderId="0"/>
    <xf numFmtId="0" fontId="19" fillId="0" borderId="0"/>
    <xf numFmtId="0" fontId="3" fillId="0" borderId="0"/>
    <xf numFmtId="0" fontId="3" fillId="0" borderId="0"/>
    <xf numFmtId="0" fontId="7" fillId="0" borderId="0"/>
    <xf numFmtId="0" fontId="24" fillId="0" borderId="0"/>
    <xf numFmtId="0" fontId="1" fillId="0" borderId="0"/>
    <xf numFmtId="0" fontId="1" fillId="0" borderId="0"/>
  </cellStyleXfs>
  <cellXfs count="274">
    <xf numFmtId="0" fontId="0" fillId="0" borderId="0" xfId="0"/>
    <xf numFmtId="0" fontId="5" fillId="0" borderId="0" xfId="1" applyFont="1"/>
    <xf numFmtId="0" fontId="6" fillId="0" borderId="0" xfId="1" applyFont="1"/>
    <xf numFmtId="0" fontId="8" fillId="0" borderId="0" xfId="2" applyFont="1" applyAlignment="1">
      <alignment horizontal="right" vertical="center"/>
    </xf>
    <xf numFmtId="0" fontId="6" fillId="0" borderId="0" xfId="1" applyFont="1" applyFill="1"/>
    <xf numFmtId="0" fontId="8" fillId="0" borderId="0" xfId="2" applyFont="1" applyAlignment="1">
      <alignment horizontal="right"/>
    </xf>
    <xf numFmtId="0" fontId="9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6" fillId="0" borderId="0" xfId="1" applyFont="1" applyBorder="1"/>
    <xf numFmtId="0" fontId="15" fillId="0" borderId="0" xfId="1" applyFont="1"/>
    <xf numFmtId="0" fontId="14" fillId="0" borderId="0" xfId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7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top"/>
    </xf>
    <xf numFmtId="0" fontId="20" fillId="0" borderId="0" xfId="3" applyFont="1" applyAlignment="1">
      <alignment horizontal="left"/>
    </xf>
    <xf numFmtId="0" fontId="21" fillId="0" borderId="0" xfId="3" applyFont="1" applyAlignment="1">
      <alignment horizontal="left"/>
    </xf>
    <xf numFmtId="0" fontId="7" fillId="0" borderId="0" xfId="3" applyNumberFormat="1" applyFont="1" applyBorder="1" applyAlignment="1">
      <alignment horizontal="left"/>
    </xf>
    <xf numFmtId="0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/>
    </xf>
    <xf numFmtId="0" fontId="7" fillId="0" borderId="0" xfId="3" applyNumberFormat="1" applyFont="1" applyBorder="1" applyAlignment="1">
      <alignment vertical="top" wrapText="1"/>
    </xf>
    <xf numFmtId="0" fontId="7" fillId="0" borderId="0" xfId="3" applyNumberFormat="1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top"/>
    </xf>
    <xf numFmtId="49" fontId="7" fillId="0" borderId="0" xfId="3" applyNumberFormat="1" applyFont="1" applyBorder="1" applyAlignment="1">
      <alignment horizontal="left" vertical="center" wrapText="1"/>
    </xf>
    <xf numFmtId="0" fontId="7" fillId="0" borderId="0" xfId="3" applyFont="1" applyBorder="1" applyAlignment="1">
      <alignment horizontal="left" vertical="center" wrapText="1"/>
    </xf>
    <xf numFmtId="0" fontId="20" fillId="0" borderId="0" xfId="3" applyFont="1" applyBorder="1" applyAlignment="1">
      <alignment horizontal="left"/>
    </xf>
    <xf numFmtId="0" fontId="10" fillId="0" borderId="0" xfId="0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horizontal="center" vertical="top" wrapText="1"/>
    </xf>
    <xf numFmtId="0" fontId="7" fillId="0" borderId="0" xfId="2" applyFont="1" applyAlignment="1">
      <alignment horizontal="right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Border="1" applyAlignment="1"/>
    <xf numFmtId="0" fontId="10" fillId="0" borderId="5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/>
    <xf numFmtId="0" fontId="7" fillId="0" borderId="1" xfId="2" applyFont="1" applyBorder="1" applyAlignment="1">
      <alignment vertical="top" wrapText="1"/>
    </xf>
    <xf numFmtId="0" fontId="7" fillId="0" borderId="0" xfId="2" applyFont="1" applyFill="1" applyBorder="1"/>
    <xf numFmtId="0" fontId="7" fillId="0" borderId="1" xfId="2" applyFont="1" applyBorder="1" applyAlignment="1">
      <alignment horizontal="justify" vertical="top" wrapText="1"/>
    </xf>
    <xf numFmtId="0" fontId="7" fillId="0" borderId="1" xfId="2" applyNumberFormat="1" applyFont="1" applyFill="1" applyBorder="1" applyAlignment="1">
      <alignment horizontal="left" vertical="top" wrapText="1"/>
    </xf>
    <xf numFmtId="0" fontId="23" fillId="0" borderId="1" xfId="2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left" vertical="top"/>
    </xf>
    <xf numFmtId="0" fontId="7" fillId="0" borderId="0" xfId="2" applyFont="1" applyFill="1" applyAlignment="1">
      <alignment vertical="top" wrapText="1"/>
    </xf>
    <xf numFmtId="0" fontId="13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0" fontId="30" fillId="2" borderId="0" xfId="2" applyFont="1" applyFill="1"/>
    <xf numFmtId="0" fontId="8" fillId="2" borderId="0" xfId="2" applyFont="1" applyFill="1" applyAlignment="1">
      <alignment horizontal="right" vertical="center"/>
    </xf>
    <xf numFmtId="0" fontId="7" fillId="2" borderId="0" xfId="2" applyFill="1"/>
    <xf numFmtId="0" fontId="8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0" fontId="31" fillId="2" borderId="0" xfId="2" applyFont="1" applyFill="1" applyAlignment="1"/>
    <xf numFmtId="0" fontId="31" fillId="2" borderId="0" xfId="2" applyFont="1" applyFill="1" applyAlignment="1">
      <alignment horizont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Border="1" applyAlignment="1">
      <alignment vertical="center"/>
    </xf>
    <xf numFmtId="2" fontId="32" fillId="2" borderId="0" xfId="2" applyNumberFormat="1" applyFont="1" applyFill="1" applyAlignment="1">
      <alignment horizontal="right" vertical="top" wrapText="1"/>
    </xf>
    <xf numFmtId="0" fontId="30" fillId="2" borderId="0" xfId="2" applyFont="1" applyFill="1" applyAlignment="1">
      <alignment horizontal="right"/>
    </xf>
    <xf numFmtId="0" fontId="33" fillId="2" borderId="14" xfId="2" applyFont="1" applyFill="1" applyBorder="1" applyAlignment="1">
      <alignment horizontal="justify"/>
    </xf>
    <xf numFmtId="0" fontId="30" fillId="2" borderId="14" xfId="2" applyFont="1" applyFill="1" applyBorder="1" applyAlignment="1">
      <alignment horizontal="justify"/>
    </xf>
    <xf numFmtId="0" fontId="30" fillId="2" borderId="15" xfId="2" applyFont="1" applyFill="1" applyBorder="1" applyAlignment="1">
      <alignment horizontal="justify"/>
    </xf>
    <xf numFmtId="0" fontId="33" fillId="2" borderId="14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vertical="top" wrapText="1"/>
    </xf>
    <xf numFmtId="0" fontId="33" fillId="2" borderId="16" xfId="2" applyFont="1" applyFill="1" applyBorder="1" applyAlignment="1">
      <alignment horizontal="justify" vertical="top" wrapText="1"/>
    </xf>
    <xf numFmtId="0" fontId="30" fillId="2" borderId="14" xfId="2" applyFont="1" applyFill="1" applyBorder="1" applyAlignment="1">
      <alignment horizontal="justify" vertical="top" wrapText="1"/>
    </xf>
    <xf numFmtId="0" fontId="33" fillId="2" borderId="14" xfId="2" applyFont="1" applyFill="1" applyBorder="1" applyAlignment="1">
      <alignment horizontal="justify" vertical="top" wrapText="1"/>
    </xf>
    <xf numFmtId="164" fontId="30" fillId="2" borderId="15" xfId="2" applyNumberFormat="1" applyFont="1" applyFill="1" applyBorder="1" applyAlignment="1">
      <alignment horizontal="justify"/>
    </xf>
    <xf numFmtId="0" fontId="33" fillId="2" borderId="15" xfId="2" applyFont="1" applyFill="1" applyBorder="1" applyAlignment="1">
      <alignment horizontal="left" vertical="center" wrapText="1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vertical="top" wrapText="1"/>
    </xf>
    <xf numFmtId="0" fontId="30" fillId="2" borderId="14" xfId="2" applyFont="1" applyFill="1" applyBorder="1" applyAlignment="1">
      <alignment vertical="top" wrapText="1"/>
    </xf>
    <xf numFmtId="0" fontId="33" fillId="2" borderId="15" xfId="2" applyFont="1" applyFill="1" applyBorder="1" applyAlignment="1">
      <alignment horizontal="center" vertical="center" wrapText="1"/>
    </xf>
    <xf numFmtId="0" fontId="33" fillId="2" borderId="15" xfId="2" applyFont="1" applyFill="1" applyBorder="1" applyAlignment="1">
      <alignment vertical="top" wrapText="1"/>
    </xf>
    <xf numFmtId="0" fontId="30" fillId="2" borderId="16" xfId="2" applyFont="1" applyFill="1" applyBorder="1"/>
    <xf numFmtId="1" fontId="33" fillId="2" borderId="0" xfId="2" applyNumberFormat="1" applyFont="1" applyFill="1" applyAlignment="1">
      <alignment horizontal="left" vertical="top"/>
    </xf>
    <xf numFmtId="49" fontId="30" fillId="2" borderId="0" xfId="2" applyNumberFormat="1" applyFont="1" applyFill="1" applyAlignment="1">
      <alignment horizontal="left" vertical="top" wrapText="1"/>
    </xf>
    <xf numFmtId="49" fontId="30" fillId="2" borderId="0" xfId="2" applyNumberFormat="1" applyFont="1" applyFill="1" applyBorder="1" applyAlignment="1">
      <alignment horizontal="left" vertical="top"/>
    </xf>
    <xf numFmtId="0" fontId="30" fillId="2" borderId="0" xfId="2" applyFont="1" applyFill="1" applyBorder="1" applyAlignment="1">
      <alignment horizontal="center" vertical="center"/>
    </xf>
    <xf numFmtId="0" fontId="5" fillId="2" borderId="0" xfId="1" applyFont="1" applyFill="1"/>
    <xf numFmtId="0" fontId="6" fillId="2" borderId="0" xfId="1" applyFont="1" applyFill="1"/>
    <xf numFmtId="0" fontId="9" fillId="2" borderId="0" xfId="1" applyFont="1" applyFill="1" applyAlignment="1">
      <alignment horizontal="left" vertical="center"/>
    </xf>
    <xf numFmtId="0" fontId="10" fillId="2" borderId="0" xfId="0" applyFont="1" applyFill="1" applyAlignment="1"/>
    <xf numFmtId="0" fontId="11" fillId="2" borderId="0" xfId="1" applyFont="1" applyFill="1" applyAlignment="1">
      <alignment horizontal="center" vertical="center"/>
    </xf>
    <xf numFmtId="0" fontId="14" fillId="2" borderId="0" xfId="1" applyFont="1" applyFill="1" applyBorder="1" applyAlignment="1">
      <alignment horizontal="center" vertical="center"/>
    </xf>
    <xf numFmtId="0" fontId="6" fillId="2" borderId="0" xfId="1" applyFont="1" applyFill="1" applyBorder="1"/>
    <xf numFmtId="0" fontId="15" fillId="2" borderId="0" xfId="1" applyFont="1" applyFill="1"/>
    <xf numFmtId="0" fontId="14" fillId="2" borderId="0" xfId="1" applyFont="1" applyFill="1" applyAlignment="1">
      <alignment horizontal="center" vertical="center"/>
    </xf>
    <xf numFmtId="0" fontId="16" fillId="2" borderId="0" xfId="1" applyFont="1" applyFill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vertical="center"/>
    </xf>
    <xf numFmtId="0" fontId="15" fillId="2" borderId="0" xfId="1" applyFont="1" applyFill="1" applyBorder="1"/>
    <xf numFmtId="49" fontId="13" fillId="2" borderId="1" xfId="1" applyNumberFormat="1" applyFont="1" applyFill="1" applyBorder="1" applyAlignment="1">
      <alignment vertical="center"/>
    </xf>
    <xf numFmtId="0" fontId="13" fillId="2" borderId="2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4" fillId="2" borderId="0" xfId="1" applyFill="1" applyBorder="1"/>
    <xf numFmtId="0" fontId="4" fillId="2" borderId="0" xfId="1" applyFill="1"/>
    <xf numFmtId="164" fontId="35" fillId="2" borderId="1" xfId="1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7" fillId="2" borderId="2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/>
    <xf numFmtId="0" fontId="16" fillId="2" borderId="0" xfId="2" applyFont="1" applyFill="1" applyAlignment="1">
      <alignment vertical="center"/>
    </xf>
    <xf numFmtId="0" fontId="8" fillId="2" borderId="0" xfId="2" applyFont="1" applyFill="1" applyAlignment="1"/>
    <xf numFmtId="0" fontId="10" fillId="2" borderId="0" xfId="6" applyFont="1" applyFill="1" applyAlignment="1"/>
    <xf numFmtId="0" fontId="10" fillId="2" borderId="6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textRotation="90" wrapText="1"/>
    </xf>
    <xf numFmtId="0" fontId="10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25" fillId="2" borderId="1" xfId="7" applyFont="1" applyFill="1" applyBorder="1" applyAlignment="1">
      <alignment horizontal="left" vertical="center" wrapText="1"/>
    </xf>
    <xf numFmtId="0" fontId="27" fillId="2" borderId="1" xfId="7" applyFont="1" applyFill="1" applyBorder="1" applyAlignment="1">
      <alignment horizontal="left" vertical="center" wrapText="1"/>
    </xf>
    <xf numFmtId="0" fontId="25" fillId="2" borderId="7" xfId="7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/>
    <xf numFmtId="0" fontId="7" fillId="2" borderId="0" xfId="2" applyFont="1" applyFill="1" applyBorder="1" applyAlignment="1"/>
    <xf numFmtId="0" fontId="22" fillId="2" borderId="0" xfId="4" applyFont="1" applyFill="1"/>
    <xf numFmtId="0" fontId="17" fillId="2" borderId="1" xfId="4" applyFont="1" applyFill="1" applyBorder="1" applyAlignment="1">
      <alignment horizontal="center" vertical="center" wrapText="1"/>
    </xf>
    <xf numFmtId="0" fontId="17" fillId="2" borderId="1" xfId="4" applyFont="1" applyFill="1" applyBorder="1" applyAlignment="1">
      <alignment horizontal="center" vertical="center"/>
    </xf>
    <xf numFmtId="0" fontId="29" fillId="2" borderId="1" xfId="4" applyFont="1" applyFill="1" applyBorder="1" applyAlignment="1">
      <alignment horizontal="center" vertical="center"/>
    </xf>
    <xf numFmtId="0" fontId="29" fillId="2" borderId="0" xfId="4" applyFont="1" applyFill="1"/>
    <xf numFmtId="0" fontId="7" fillId="2" borderId="1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1" xfId="1" applyFont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/>
    <xf numFmtId="0" fontId="17" fillId="0" borderId="2" xfId="1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/>
    </xf>
    <xf numFmtId="0" fontId="37" fillId="0" borderId="0" xfId="1" applyFont="1" applyBorder="1"/>
    <xf numFmtId="0" fontId="37" fillId="0" borderId="0" xfId="1" applyFont="1"/>
    <xf numFmtId="0" fontId="4" fillId="0" borderId="0" xfId="1" applyBorder="1"/>
    <xf numFmtId="0" fontId="4" fillId="0" borderId="0" xfId="1"/>
    <xf numFmtId="164" fontId="30" fillId="2" borderId="14" xfId="2" applyNumberFormat="1" applyFont="1" applyFill="1" applyBorder="1" applyAlignment="1">
      <alignment horizontal="justify"/>
    </xf>
    <xf numFmtId="0" fontId="7" fillId="0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center" wrapText="1"/>
    </xf>
    <xf numFmtId="14" fontId="7" fillId="0" borderId="1" xfId="2" applyNumberFormat="1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" fontId="22" fillId="2" borderId="0" xfId="4" applyNumberFormat="1" applyFont="1" applyFill="1"/>
    <xf numFmtId="14" fontId="7" fillId="2" borderId="1" xfId="2" applyNumberFormat="1" applyFont="1" applyFill="1" applyBorder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/>
    </xf>
    <xf numFmtId="49" fontId="13" fillId="2" borderId="3" xfId="1" applyNumberFormat="1" applyFont="1" applyFill="1" applyBorder="1" applyAlignment="1">
      <alignment horizontal="center" vertical="center"/>
    </xf>
    <xf numFmtId="49" fontId="13" fillId="2" borderId="4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34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13" fillId="0" borderId="5" xfId="1" applyFont="1" applyBorder="1" applyAlignment="1">
      <alignment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9" fontId="7" fillId="0" borderId="0" xfId="3" applyNumberFormat="1" applyFont="1" applyBorder="1" applyAlignment="1">
      <alignment horizontal="left" vertical="top"/>
    </xf>
    <xf numFmtId="0" fontId="16" fillId="0" borderId="0" xfId="1" applyFont="1" applyAlignment="1">
      <alignment horizontal="center" vertical="center"/>
    </xf>
    <xf numFmtId="0" fontId="7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center" vertical="center"/>
    </xf>
    <xf numFmtId="0" fontId="14" fillId="2" borderId="0" xfId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7" xfId="2" applyNumberFormat="1" applyFont="1" applyFill="1" applyBorder="1" applyAlignment="1">
      <alignment horizontal="center" vertical="center" wrapText="1"/>
    </xf>
    <xf numFmtId="0" fontId="10" fillId="2" borderId="2" xfId="6" applyFont="1" applyFill="1" applyBorder="1" applyAlignment="1">
      <alignment horizontal="center" vertical="center"/>
    </xf>
    <xf numFmtId="0" fontId="10" fillId="2" borderId="3" xfId="6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0" fillId="2" borderId="6" xfId="2" applyFont="1" applyFill="1" applyBorder="1" applyAlignment="1">
      <alignment horizontal="center" vertical="center" wrapText="1"/>
    </xf>
    <xf numFmtId="0" fontId="10" fillId="2" borderId="10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left"/>
    </xf>
    <xf numFmtId="0" fontId="7" fillId="2" borderId="0" xfId="2" applyFont="1" applyFill="1" applyAlignment="1">
      <alignment horizontal="left" vertical="center" wrapText="1"/>
    </xf>
    <xf numFmtId="0" fontId="7" fillId="2" borderId="0" xfId="2" applyFont="1" applyFill="1" applyBorder="1" applyAlignment="1">
      <alignment horizontal="left" wrapText="1"/>
    </xf>
    <xf numFmtId="0" fontId="7" fillId="2" borderId="0" xfId="2" applyFont="1" applyFill="1" applyAlignment="1">
      <alignment horizontal="left" wrapText="1"/>
    </xf>
    <xf numFmtId="0" fontId="22" fillId="2" borderId="0" xfId="4" applyFont="1" applyFill="1" applyAlignment="1">
      <alignment horizontal="center"/>
    </xf>
    <xf numFmtId="0" fontId="18" fillId="2" borderId="5" xfId="4" applyFont="1" applyFill="1" applyBorder="1" applyAlignment="1">
      <alignment horizontal="center"/>
    </xf>
    <xf numFmtId="0" fontId="17" fillId="2" borderId="6" xfId="4" applyFont="1" applyFill="1" applyBorder="1" applyAlignment="1">
      <alignment horizontal="center" vertical="center" wrapText="1"/>
    </xf>
    <xf numFmtId="0" fontId="17" fillId="2" borderId="10" xfId="4" applyFont="1" applyFill="1" applyBorder="1" applyAlignment="1">
      <alignment horizontal="center" vertical="center" wrapText="1"/>
    </xf>
    <xf numFmtId="0" fontId="17" fillId="2" borderId="7" xfId="4" applyFont="1" applyFill="1" applyBorder="1" applyAlignment="1">
      <alignment horizontal="center" vertical="center" wrapText="1"/>
    </xf>
    <xf numFmtId="0" fontId="17" fillId="2" borderId="8" xfId="4" applyFont="1" applyFill="1" applyBorder="1" applyAlignment="1">
      <alignment horizontal="center" vertical="center" wrapText="1"/>
    </xf>
    <xf numFmtId="0" fontId="17" fillId="2" borderId="13" xfId="4" applyFont="1" applyFill="1" applyBorder="1" applyAlignment="1">
      <alignment horizontal="center" vertical="center" wrapText="1"/>
    </xf>
    <xf numFmtId="0" fontId="17" fillId="2" borderId="11" xfId="4" applyFont="1" applyFill="1" applyBorder="1" applyAlignment="1">
      <alignment horizontal="center" vertical="center" wrapText="1"/>
    </xf>
    <xf numFmtId="0" fontId="17" fillId="2" borderId="2" xfId="4" applyFont="1" applyFill="1" applyBorder="1" applyAlignment="1">
      <alignment horizontal="center" vertical="center" wrapText="1"/>
    </xf>
    <xf numFmtId="0" fontId="17" fillId="2" borderId="3" xfId="4" applyFont="1" applyFill="1" applyBorder="1" applyAlignment="1">
      <alignment horizontal="center" vertical="center" wrapText="1"/>
    </xf>
    <xf numFmtId="0" fontId="17" fillId="2" borderId="4" xfId="4" applyFont="1" applyFill="1" applyBorder="1" applyAlignment="1">
      <alignment horizontal="center" vertical="center" wrapText="1"/>
    </xf>
    <xf numFmtId="0" fontId="10" fillId="2" borderId="1" xfId="4" applyFont="1" applyFill="1" applyBorder="1" applyAlignment="1" applyProtection="1">
      <alignment horizontal="center" vertical="center" textRotation="90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/>
    </xf>
    <xf numFmtId="0" fontId="17" fillId="2" borderId="7" xfId="4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 vertical="center" textRotation="90" wrapText="1"/>
    </xf>
    <xf numFmtId="0" fontId="10" fillId="2" borderId="6" xfId="2" applyFont="1" applyFill="1" applyBorder="1" applyAlignment="1">
      <alignment horizontal="center" vertical="center" textRotation="90" wrapText="1"/>
    </xf>
    <xf numFmtId="0" fontId="10" fillId="2" borderId="7" xfId="2" applyFont="1" applyFill="1" applyBorder="1" applyAlignment="1">
      <alignment horizontal="center" vertical="center" textRotation="90" wrapText="1"/>
    </xf>
    <xf numFmtId="0" fontId="27" fillId="2" borderId="6" xfId="7" applyFont="1" applyFill="1" applyBorder="1" applyAlignment="1">
      <alignment horizontal="center" vertical="center" textRotation="90" wrapText="1"/>
    </xf>
    <xf numFmtId="0" fontId="27" fillId="2" borderId="7" xfId="7" applyFont="1" applyFill="1" applyBorder="1" applyAlignment="1">
      <alignment horizontal="center" vertical="center" textRotation="90" wrapText="1"/>
    </xf>
    <xf numFmtId="0" fontId="17" fillId="2" borderId="6" xfId="4" applyFont="1" applyFill="1" applyBorder="1" applyAlignment="1">
      <alignment horizontal="center" vertical="center" textRotation="90" wrapText="1"/>
    </xf>
    <xf numFmtId="0" fontId="17" fillId="2" borderId="7" xfId="4" applyFont="1" applyFill="1" applyBorder="1" applyAlignment="1">
      <alignment horizontal="center" vertical="center" textRotation="90" wrapText="1"/>
    </xf>
    <xf numFmtId="0" fontId="28" fillId="2" borderId="1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0" fillId="2" borderId="6" xfId="4" applyFont="1" applyFill="1" applyBorder="1" applyAlignment="1" applyProtection="1">
      <alignment horizontal="center" vertical="center" wrapText="1"/>
    </xf>
    <xf numFmtId="0" fontId="10" fillId="2" borderId="7" xfId="4" applyFont="1" applyFill="1" applyBorder="1" applyAlignment="1" applyProtection="1">
      <alignment horizontal="center" vertical="center" wrapText="1"/>
    </xf>
    <xf numFmtId="0" fontId="31" fillId="2" borderId="0" xfId="2" applyFont="1" applyFill="1" applyAlignment="1">
      <alignment horizontal="center"/>
    </xf>
    <xf numFmtId="0" fontId="33" fillId="2" borderId="0" xfId="2" applyFont="1" applyFill="1" applyAlignment="1">
      <alignment horizontal="center" wrapText="1"/>
    </xf>
    <xf numFmtId="0" fontId="33" fillId="2" borderId="0" xfId="2" applyFont="1" applyFill="1" applyAlignment="1">
      <alignment horizontal="center"/>
    </xf>
    <xf numFmtId="0" fontId="30" fillId="2" borderId="15" xfId="2" applyFont="1" applyFill="1" applyBorder="1" applyAlignment="1">
      <alignment horizontal="left" vertical="top" wrapText="1"/>
    </xf>
    <xf numFmtId="0" fontId="30" fillId="2" borderId="17" xfId="2" applyFont="1" applyFill="1" applyBorder="1" applyAlignment="1">
      <alignment horizontal="left" vertical="top" wrapText="1"/>
    </xf>
    <xf numFmtId="0" fontId="30" fillId="2" borderId="16" xfId="2" applyFont="1" applyFill="1" applyBorder="1" applyAlignment="1">
      <alignment horizontal="left" vertical="top" wrapText="1"/>
    </xf>
  </cellXfs>
  <cellStyles count="10">
    <cellStyle name="Обычный" xfId="0" builtinId="0"/>
    <cellStyle name="Обычный 2 2" xfId="3"/>
    <cellStyle name="Обычный 3" xfId="2"/>
    <cellStyle name="Обычный 5" xfId="7"/>
    <cellStyle name="Обычный 6 2 3" xfId="4"/>
    <cellStyle name="Обычный 6 2 3 2" xfId="8"/>
    <cellStyle name="Обычный 7" xfId="1"/>
    <cellStyle name="Обычный 7 2" xfId="5"/>
    <cellStyle name="Обычный 7 2 2" xfId="9"/>
    <cellStyle name="Обычный_Форматы по компаниям_last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8;&#1058;&#1045;&#1056;/2020/&#1048;&#1055;%2020-24/&#1055;&#1072;&#1089;&#1087;&#1086;&#1088;&#1090;%20&#1086;&#1073;&#109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1. паспорт местоположение"/>
      <sheetName val="2. паспорт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>
        <row r="9">
          <cell r="A9" t="str">
            <v>Филиал "Северо-Западный" АО "Оборонэнерго"</v>
          </cell>
          <cell r="B9">
            <v>0</v>
          </cell>
          <cell r="C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8"/>
  <sheetViews>
    <sheetView tabSelected="1" topLeftCell="A4" zoomScale="70" zoomScaleNormal="70" workbookViewId="0">
      <selection activeCell="C23" sqref="C23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91" customFormat="1" ht="18.75" hidden="1" customHeight="1" x14ac:dyDescent="0.2">
      <c r="A1" s="90"/>
      <c r="C1" s="58" t="s">
        <v>0</v>
      </c>
    </row>
    <row r="2" spans="1:22" s="91" customFormat="1" ht="18.75" hidden="1" customHeight="1" x14ac:dyDescent="0.3">
      <c r="A2" s="90"/>
      <c r="C2" s="60" t="s">
        <v>1</v>
      </c>
    </row>
    <row r="3" spans="1:22" s="91" customFormat="1" ht="18.75" hidden="1" x14ac:dyDescent="0.3">
      <c r="A3" s="92"/>
      <c r="C3" s="60" t="s">
        <v>2</v>
      </c>
    </row>
    <row r="4" spans="1:22" s="91" customFormat="1" ht="18.75" x14ac:dyDescent="0.3">
      <c r="A4" s="92"/>
      <c r="H4" s="60"/>
    </row>
    <row r="5" spans="1:22" s="91" customFormat="1" ht="15.75" x14ac:dyDescent="0.25">
      <c r="A5" s="173" t="s">
        <v>394</v>
      </c>
      <c r="B5" s="173"/>
      <c r="C5" s="173"/>
      <c r="D5" s="93"/>
      <c r="E5" s="93"/>
      <c r="F5" s="93"/>
      <c r="G5" s="93"/>
      <c r="H5" s="93"/>
      <c r="I5" s="93"/>
      <c r="J5" s="93"/>
    </row>
    <row r="6" spans="1:22" s="91" customFormat="1" ht="18.75" x14ac:dyDescent="0.3">
      <c r="A6" s="92"/>
      <c r="H6" s="60"/>
    </row>
    <row r="7" spans="1:22" s="91" customFormat="1" ht="18.75" x14ac:dyDescent="0.2">
      <c r="A7" s="174" t="s">
        <v>3</v>
      </c>
      <c r="B7" s="174"/>
      <c r="C7" s="17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</row>
    <row r="8" spans="1:22" s="91" customFormat="1" ht="18.75" x14ac:dyDescent="0.2">
      <c r="A8" s="94"/>
      <c r="B8" s="94"/>
      <c r="C8" s="94"/>
      <c r="D8" s="94"/>
      <c r="E8" s="94"/>
      <c r="F8" s="94"/>
      <c r="G8" s="94"/>
      <c r="H8" s="9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</row>
    <row r="9" spans="1:22" s="91" customFormat="1" ht="18.75" x14ac:dyDescent="0.2">
      <c r="A9" s="175" t="s">
        <v>329</v>
      </c>
      <c r="B9" s="175"/>
      <c r="C9" s="175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</row>
    <row r="10" spans="1:22" s="91" customFormat="1" ht="18.75" x14ac:dyDescent="0.2">
      <c r="A10" s="176" t="s">
        <v>4</v>
      </c>
      <c r="B10" s="176"/>
      <c r="C10" s="176"/>
      <c r="D10" s="66"/>
      <c r="E10" s="66"/>
      <c r="F10" s="66"/>
      <c r="G10" s="66"/>
      <c r="H10" s="66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</row>
    <row r="11" spans="1:22" s="91" customFormat="1" ht="18.75" x14ac:dyDescent="0.2">
      <c r="A11" s="94"/>
      <c r="B11" s="94"/>
      <c r="C11" s="94"/>
      <c r="D11" s="94"/>
      <c r="E11" s="94"/>
      <c r="F11" s="94"/>
      <c r="G11" s="94"/>
      <c r="H11" s="9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</row>
    <row r="12" spans="1:22" s="91" customFormat="1" ht="18.75" x14ac:dyDescent="0.2">
      <c r="A12" s="175" t="s">
        <v>355</v>
      </c>
      <c r="B12" s="175"/>
      <c r="C12" s="175"/>
      <c r="D12" s="65"/>
      <c r="E12" s="65"/>
      <c r="F12" s="65"/>
      <c r="G12" s="65"/>
      <c r="H12" s="65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</row>
    <row r="13" spans="1:22" s="91" customFormat="1" ht="18.75" x14ac:dyDescent="0.2">
      <c r="A13" s="176" t="s">
        <v>5</v>
      </c>
      <c r="B13" s="176"/>
      <c r="C13" s="176"/>
      <c r="D13" s="66"/>
      <c r="E13" s="66"/>
      <c r="F13" s="66"/>
      <c r="G13" s="66"/>
      <c r="H13" s="66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</row>
    <row r="14" spans="1:22" s="96" customFormat="1" ht="15.75" customHeight="1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97" customFormat="1" ht="33" customHeight="1" x14ac:dyDescent="0.2">
      <c r="A15" s="177" t="s">
        <v>356</v>
      </c>
      <c r="B15" s="177"/>
      <c r="C15" s="17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</row>
    <row r="16" spans="1:22" s="97" customFormat="1" ht="15" customHeight="1" x14ac:dyDescent="0.2">
      <c r="A16" s="176" t="s">
        <v>6</v>
      </c>
      <c r="B16" s="176"/>
      <c r="C16" s="17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s="97" customFormat="1" ht="15" customHeight="1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</row>
    <row r="18" spans="1:22" s="97" customFormat="1" ht="15" customHeight="1" x14ac:dyDescent="0.2">
      <c r="A18" s="178" t="s">
        <v>7</v>
      </c>
      <c r="B18" s="179"/>
      <c r="C18" s="17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s="97" customFormat="1" ht="15" customHeight="1" x14ac:dyDescent="0.2">
      <c r="A19" s="66"/>
      <c r="B19" s="66"/>
      <c r="C19" s="66"/>
      <c r="D19" s="66"/>
      <c r="E19" s="66"/>
      <c r="F19" s="66"/>
      <c r="G19" s="66"/>
      <c r="H19" s="66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</row>
    <row r="20" spans="1:22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102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103"/>
      <c r="U20" s="103"/>
      <c r="V20" s="103"/>
    </row>
    <row r="21" spans="1:22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102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103"/>
      <c r="U21" s="103"/>
      <c r="V21" s="103"/>
    </row>
    <row r="22" spans="1:22" s="97" customFormat="1" ht="39" customHeight="1" x14ac:dyDescent="0.2">
      <c r="A22" s="104" t="s">
        <v>11</v>
      </c>
      <c r="B22" s="105" t="s">
        <v>12</v>
      </c>
      <c r="C22" s="53" t="s">
        <v>328</v>
      </c>
      <c r="D22" s="102"/>
      <c r="E22" s="102"/>
      <c r="F22" s="102"/>
      <c r="G22" s="102"/>
      <c r="H22" s="102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103"/>
      <c r="U22" s="103"/>
      <c r="V22" s="103"/>
    </row>
    <row r="23" spans="1:22" s="97" customFormat="1" ht="61.5" customHeight="1" x14ac:dyDescent="0.2">
      <c r="A23" s="104" t="s">
        <v>13</v>
      </c>
      <c r="B23" s="106" t="s">
        <v>331</v>
      </c>
      <c r="C23" s="53" t="s">
        <v>341</v>
      </c>
      <c r="D23" s="102"/>
      <c r="E23" s="102"/>
      <c r="F23" s="102"/>
      <c r="G23" s="102"/>
      <c r="H23" s="102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103"/>
      <c r="U23" s="103"/>
      <c r="V23" s="103"/>
    </row>
    <row r="24" spans="1:22" s="97" customFormat="1" ht="22.5" customHeight="1" x14ac:dyDescent="0.2">
      <c r="A24" s="170"/>
      <c r="B24" s="171"/>
      <c r="C24" s="172"/>
      <c r="D24" s="102"/>
      <c r="E24" s="102"/>
      <c r="F24" s="102"/>
      <c r="G24" s="102"/>
      <c r="H24" s="102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103"/>
      <c r="U24" s="103"/>
      <c r="V24" s="103"/>
    </row>
    <row r="25" spans="1:22" s="97" customFormat="1" ht="58.5" customHeight="1" x14ac:dyDescent="0.2">
      <c r="A25" s="104" t="s">
        <v>14</v>
      </c>
      <c r="B25" s="107" t="s">
        <v>15</v>
      </c>
      <c r="C25" s="53" t="s">
        <v>330</v>
      </c>
      <c r="D25" s="102"/>
      <c r="E25" s="102"/>
      <c r="F25" s="102"/>
      <c r="G25" s="102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103"/>
      <c r="T25" s="103"/>
      <c r="U25" s="103"/>
      <c r="V25" s="103"/>
    </row>
    <row r="26" spans="1:22" s="97" customFormat="1" ht="42.75" customHeight="1" x14ac:dyDescent="0.2">
      <c r="A26" s="104" t="s">
        <v>16</v>
      </c>
      <c r="B26" s="107" t="s">
        <v>17</v>
      </c>
      <c r="C26" s="53" t="s">
        <v>337</v>
      </c>
      <c r="D26" s="102"/>
      <c r="E26" s="102"/>
      <c r="F26" s="102"/>
      <c r="G26" s="102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103"/>
      <c r="T26" s="103"/>
      <c r="U26" s="103"/>
      <c r="V26" s="103"/>
    </row>
    <row r="27" spans="1:22" s="97" customFormat="1" ht="51.75" customHeight="1" x14ac:dyDescent="0.2">
      <c r="A27" s="104" t="s">
        <v>18</v>
      </c>
      <c r="B27" s="107" t="s">
        <v>19</v>
      </c>
      <c r="C27" s="53" t="s">
        <v>338</v>
      </c>
      <c r="D27" s="102"/>
      <c r="E27" s="102"/>
      <c r="F27" s="102"/>
      <c r="G27" s="102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103"/>
      <c r="T27" s="103"/>
      <c r="U27" s="103"/>
      <c r="V27" s="103"/>
    </row>
    <row r="28" spans="1:22" s="97" customFormat="1" ht="42.75" customHeight="1" x14ac:dyDescent="0.2">
      <c r="A28" s="104" t="s">
        <v>20</v>
      </c>
      <c r="B28" s="107" t="s">
        <v>21</v>
      </c>
      <c r="C28" s="53" t="s">
        <v>330</v>
      </c>
      <c r="D28" s="102"/>
      <c r="E28" s="102"/>
      <c r="F28" s="102"/>
      <c r="G28" s="102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103"/>
      <c r="T28" s="103"/>
      <c r="U28" s="103"/>
      <c r="V28" s="103"/>
    </row>
    <row r="29" spans="1:22" s="97" customFormat="1" ht="51.75" customHeight="1" x14ac:dyDescent="0.2">
      <c r="A29" s="104" t="s">
        <v>22</v>
      </c>
      <c r="B29" s="107" t="s">
        <v>23</v>
      </c>
      <c r="C29" s="53" t="s">
        <v>330</v>
      </c>
      <c r="D29" s="102"/>
      <c r="E29" s="102"/>
      <c r="F29" s="102"/>
      <c r="G29" s="102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03"/>
      <c r="T29" s="103"/>
      <c r="U29" s="103"/>
      <c r="V29" s="103"/>
    </row>
    <row r="30" spans="1:22" s="97" customFormat="1" ht="51.75" customHeight="1" x14ac:dyDescent="0.2">
      <c r="A30" s="104" t="s">
        <v>24</v>
      </c>
      <c r="B30" s="107" t="s">
        <v>25</v>
      </c>
      <c r="C30" s="53" t="s">
        <v>330</v>
      </c>
      <c r="D30" s="102"/>
      <c r="E30" s="102"/>
      <c r="F30" s="102"/>
      <c r="G30" s="102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103"/>
      <c r="T30" s="103"/>
      <c r="U30" s="103"/>
      <c r="V30" s="103"/>
    </row>
    <row r="31" spans="1:22" s="97" customFormat="1" ht="51.75" customHeight="1" x14ac:dyDescent="0.2">
      <c r="A31" s="104" t="s">
        <v>26</v>
      </c>
      <c r="B31" s="107" t="s">
        <v>27</v>
      </c>
      <c r="C31" s="53" t="s">
        <v>330</v>
      </c>
      <c r="D31" s="102"/>
      <c r="E31" s="102"/>
      <c r="F31" s="102"/>
      <c r="G31" s="102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103"/>
      <c r="T31" s="103"/>
      <c r="U31" s="103"/>
      <c r="V31" s="103"/>
    </row>
    <row r="32" spans="1:22" s="97" customFormat="1" ht="51.75" customHeight="1" x14ac:dyDescent="0.2">
      <c r="A32" s="104" t="s">
        <v>28</v>
      </c>
      <c r="B32" s="107" t="s">
        <v>29</v>
      </c>
      <c r="C32" s="53" t="s">
        <v>330</v>
      </c>
      <c r="D32" s="102"/>
      <c r="E32" s="102"/>
      <c r="F32" s="102"/>
      <c r="G32" s="102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03"/>
      <c r="T32" s="103"/>
      <c r="U32" s="103"/>
      <c r="V32" s="103"/>
    </row>
    <row r="33" spans="1:22" s="97" customFormat="1" ht="101.25" customHeight="1" x14ac:dyDescent="0.2">
      <c r="A33" s="104" t="s">
        <v>30</v>
      </c>
      <c r="B33" s="107" t="s">
        <v>31</v>
      </c>
      <c r="C33" s="53" t="s">
        <v>330</v>
      </c>
      <c r="D33" s="102"/>
      <c r="E33" s="102"/>
      <c r="F33" s="102"/>
      <c r="G33" s="102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103"/>
      <c r="T33" s="103"/>
      <c r="U33" s="103"/>
      <c r="V33" s="103"/>
    </row>
    <row r="34" spans="1:22" ht="111" customHeight="1" x14ac:dyDescent="0.25">
      <c r="A34" s="104" t="s">
        <v>32</v>
      </c>
      <c r="B34" s="107" t="s">
        <v>33</v>
      </c>
      <c r="C34" s="53" t="s">
        <v>330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ht="58.5" customHeight="1" x14ac:dyDescent="0.25">
      <c r="A35" s="104" t="s">
        <v>34</v>
      </c>
      <c r="B35" s="107" t="s">
        <v>35</v>
      </c>
      <c r="C35" s="53" t="s">
        <v>330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ht="51.75" customHeight="1" x14ac:dyDescent="0.25">
      <c r="A36" s="104" t="s">
        <v>36</v>
      </c>
      <c r="B36" s="107" t="s">
        <v>37</v>
      </c>
      <c r="C36" s="53" t="s">
        <v>330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ht="43.5" customHeight="1" x14ac:dyDescent="0.25">
      <c r="A37" s="104" t="s">
        <v>38</v>
      </c>
      <c r="B37" s="107" t="s">
        <v>39</v>
      </c>
      <c r="C37" s="53" t="s">
        <v>330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ht="43.5" customHeight="1" x14ac:dyDescent="0.25">
      <c r="A38" s="104" t="s">
        <v>40</v>
      </c>
      <c r="B38" s="107" t="s">
        <v>41</v>
      </c>
      <c r="C38" s="53" t="s">
        <v>330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ht="23.25" customHeight="1" x14ac:dyDescent="0.25">
      <c r="A39" s="170"/>
      <c r="B39" s="171"/>
      <c r="C39" s="172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ht="63" x14ac:dyDescent="0.25">
      <c r="A40" s="104" t="s">
        <v>42</v>
      </c>
      <c r="B40" s="107" t="s">
        <v>43</v>
      </c>
      <c r="C40" s="53" t="s">
        <v>342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ht="105.75" customHeight="1" x14ac:dyDescent="0.25">
      <c r="A41" s="104" t="s">
        <v>44</v>
      </c>
      <c r="B41" s="107" t="s">
        <v>45</v>
      </c>
      <c r="C41" s="53" t="s">
        <v>330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ht="83.25" customHeight="1" x14ac:dyDescent="0.25">
      <c r="A42" s="104" t="s">
        <v>46</v>
      </c>
      <c r="B42" s="107" t="s">
        <v>47</v>
      </c>
      <c r="C42" s="53" t="s">
        <v>330</v>
      </c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ht="186" customHeight="1" x14ac:dyDescent="0.25">
      <c r="A43" s="104" t="s">
        <v>48</v>
      </c>
      <c r="B43" s="107" t="s">
        <v>49</v>
      </c>
      <c r="C43" s="53" t="s">
        <v>330</v>
      </c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ht="111" customHeight="1" x14ac:dyDescent="0.25">
      <c r="A44" s="104" t="s">
        <v>50</v>
      </c>
      <c r="B44" s="107" t="s">
        <v>51</v>
      </c>
      <c r="C44" s="53" t="s">
        <v>379</v>
      </c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ht="120" customHeight="1" x14ac:dyDescent="0.25">
      <c r="A45" s="104" t="s">
        <v>52</v>
      </c>
      <c r="B45" s="107" t="s">
        <v>53</v>
      </c>
      <c r="C45" s="53" t="s">
        <v>379</v>
      </c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101.25" customHeight="1" x14ac:dyDescent="0.25">
      <c r="A46" s="104" t="s">
        <v>54</v>
      </c>
      <c r="B46" s="107" t="s">
        <v>55</v>
      </c>
      <c r="C46" s="53" t="s">
        <v>380</v>
      </c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ht="18.75" customHeight="1" x14ac:dyDescent="0.25">
      <c r="A47" s="170"/>
      <c r="B47" s="171"/>
      <c r="C47" s="172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ht="75.75" customHeight="1" x14ac:dyDescent="0.25">
      <c r="A48" s="104" t="s">
        <v>56</v>
      </c>
      <c r="B48" s="107" t="s">
        <v>57</v>
      </c>
      <c r="C48" s="110">
        <v>192.22614909999999</v>
      </c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ht="71.25" customHeight="1" x14ac:dyDescent="0.25">
      <c r="A49" s="104" t="s">
        <v>58</v>
      </c>
      <c r="B49" s="107" t="s">
        <v>59</v>
      </c>
      <c r="C49" s="110">
        <f>C48/1.2</f>
        <v>160.18845758333333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  <row r="323" spans="1:22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</row>
    <row r="324" spans="1:22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</row>
    <row r="325" spans="1:22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</row>
    <row r="326" spans="1:22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</row>
    <row r="327" spans="1:22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</row>
    <row r="328" spans="1:22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</row>
    <row r="329" spans="1:22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</row>
    <row r="330" spans="1:22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</row>
    <row r="331" spans="1:22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</row>
    <row r="332" spans="1:22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</row>
    <row r="333" spans="1:22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</row>
    <row r="334" spans="1:22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</row>
    <row r="335" spans="1:22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</row>
    <row r="336" spans="1:22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</row>
    <row r="337" spans="1:22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</row>
    <row r="338" spans="1:22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</row>
  </sheetData>
  <mergeCells count="12">
    <mergeCell ref="A47:C47"/>
    <mergeCell ref="A5:C5"/>
    <mergeCell ref="A7:C7"/>
    <mergeCell ref="A9:C9"/>
    <mergeCell ref="A10:C10"/>
    <mergeCell ref="A12:C12"/>
    <mergeCell ref="A13:C13"/>
    <mergeCell ref="A15:C15"/>
    <mergeCell ref="A16:C16"/>
    <mergeCell ref="A18:C18"/>
    <mergeCell ref="A24:C24"/>
    <mergeCell ref="A39:C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9"/>
  <sheetViews>
    <sheetView topLeftCell="F1" zoomScale="70" zoomScaleNormal="70" workbookViewId="0">
      <selection activeCell="A5" sqref="A5"/>
    </sheetView>
  </sheetViews>
  <sheetFormatPr defaultRowHeight="15" x14ac:dyDescent="0.25"/>
  <cols>
    <col min="1" max="1" width="7.42578125" style="159" customWidth="1"/>
    <col min="2" max="2" width="35.28515625" style="159" customWidth="1"/>
    <col min="3" max="3" width="31.140625" style="159" customWidth="1"/>
    <col min="4" max="4" width="25" style="159" customWidth="1"/>
    <col min="5" max="5" width="50" style="159" customWidth="1"/>
    <col min="6" max="6" width="57" style="159" customWidth="1"/>
    <col min="7" max="7" width="57.5703125" style="159" customWidth="1"/>
    <col min="8" max="10" width="20.5703125" style="159" customWidth="1"/>
    <col min="11" max="11" width="16" style="159" customWidth="1"/>
    <col min="12" max="12" width="20.5703125" style="159" customWidth="1"/>
    <col min="13" max="13" width="21.28515625" style="159" customWidth="1"/>
    <col min="14" max="14" width="23.85546875" style="159" customWidth="1"/>
    <col min="15" max="15" width="21" style="159" customWidth="1"/>
    <col min="16" max="16" width="23.85546875" style="159" customWidth="1"/>
    <col min="17" max="17" width="58" style="159" customWidth="1"/>
    <col min="18" max="18" width="27" style="159" customWidth="1"/>
    <col min="19" max="19" width="43" style="159" customWidth="1"/>
    <col min="20" max="16384" width="9.140625" style="159"/>
  </cols>
  <sheetData>
    <row r="1" spans="1:28" s="2" customFormat="1" ht="18.75" customHeight="1" x14ac:dyDescent="0.2">
      <c r="A1" s="1"/>
      <c r="S1" s="3"/>
    </row>
    <row r="2" spans="1:28" s="2" customFormat="1" ht="18.75" customHeight="1" x14ac:dyDescent="0.3">
      <c r="A2" s="1"/>
      <c r="S2" s="5"/>
    </row>
    <row r="3" spans="1:28" s="2" customFormat="1" ht="18.75" x14ac:dyDescent="0.3">
      <c r="S3" s="5"/>
    </row>
    <row r="4" spans="1:28" s="2" customFormat="1" ht="18.75" customHeight="1" x14ac:dyDescent="0.2">
      <c r="A4" s="184" t="str">
        <f>'1. паспорт местоположение'!A5:C5</f>
        <v>Год раскрытия информации: 2025 год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</row>
    <row r="5" spans="1:28" s="2" customFormat="1" ht="15.75" x14ac:dyDescent="0.2">
      <c r="A5" s="6"/>
    </row>
    <row r="6" spans="1:28" s="2" customFormat="1" ht="18.75" x14ac:dyDescent="0.2">
      <c r="A6" s="181" t="s">
        <v>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7"/>
      <c r="U6" s="7"/>
      <c r="V6" s="7"/>
      <c r="W6" s="7"/>
      <c r="X6" s="7"/>
      <c r="Y6" s="7"/>
      <c r="Z6" s="7"/>
      <c r="AA6" s="7"/>
      <c r="AB6" s="7"/>
    </row>
    <row r="7" spans="1:28" s="2" customFormat="1" ht="18.75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7"/>
      <c r="U7" s="7"/>
      <c r="V7" s="7"/>
      <c r="W7" s="7"/>
      <c r="X7" s="7"/>
      <c r="Y7" s="7"/>
      <c r="Z7" s="7"/>
      <c r="AA7" s="7"/>
      <c r="AB7" s="7"/>
    </row>
    <row r="8" spans="1:28" s="2" customFormat="1" ht="18.75" x14ac:dyDescent="0.2">
      <c r="A8" s="182" t="str">
        <f>'[1]1. паспорт местоположение'!A9:C9</f>
        <v>Филиал "Северо-Западный" АО "Оборонэнерго"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7"/>
      <c r="U8" s="7"/>
      <c r="V8" s="7"/>
      <c r="W8" s="7"/>
      <c r="X8" s="7"/>
      <c r="Y8" s="7"/>
      <c r="Z8" s="7"/>
      <c r="AA8" s="7"/>
      <c r="AB8" s="7"/>
    </row>
    <row r="9" spans="1:28" s="2" customFormat="1" ht="18.75" x14ac:dyDescent="0.2">
      <c r="A9" s="180" t="s">
        <v>4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7"/>
      <c r="U9" s="7"/>
      <c r="V9" s="7"/>
      <c r="W9" s="7"/>
      <c r="X9" s="7"/>
      <c r="Y9" s="7"/>
      <c r="Z9" s="7"/>
      <c r="AA9" s="7"/>
      <c r="AB9" s="7"/>
    </row>
    <row r="10" spans="1:28" s="2" customFormat="1" ht="18.75" x14ac:dyDescent="0.2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7"/>
      <c r="U10" s="7"/>
      <c r="V10" s="7"/>
      <c r="W10" s="7"/>
      <c r="X10" s="7"/>
      <c r="Y10" s="7"/>
      <c r="Z10" s="7"/>
      <c r="AA10" s="7"/>
      <c r="AB10" s="7"/>
    </row>
    <row r="11" spans="1:28" s="2" customFormat="1" ht="18.75" x14ac:dyDescent="0.2">
      <c r="A11" s="182" t="str">
        <f>'1. паспорт местоположение'!A12:C12</f>
        <v>Н/СЗ/47/01/0007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7"/>
      <c r="U11" s="7"/>
      <c r="V11" s="7"/>
      <c r="W11" s="7"/>
      <c r="X11" s="7"/>
      <c r="Y11" s="7"/>
      <c r="Z11" s="7"/>
      <c r="AA11" s="7"/>
      <c r="AB11" s="7"/>
    </row>
    <row r="12" spans="1:28" s="2" customFormat="1" ht="18.75" x14ac:dyDescent="0.2">
      <c r="A12" s="180" t="s">
        <v>5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7"/>
      <c r="U12" s="7"/>
      <c r="V12" s="7"/>
      <c r="W12" s="7"/>
      <c r="X12" s="7"/>
      <c r="Y12" s="7"/>
      <c r="Z12" s="7"/>
      <c r="AA12" s="7"/>
      <c r="AB12" s="7"/>
    </row>
    <row r="13" spans="1:28" s="10" customFormat="1" ht="15.75" customHeight="1" x14ac:dyDescent="0.2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46"/>
      <c r="U13" s="146"/>
      <c r="V13" s="146"/>
      <c r="W13" s="146"/>
      <c r="X13" s="146"/>
      <c r="Y13" s="146"/>
      <c r="Z13" s="146"/>
      <c r="AA13" s="146"/>
      <c r="AB13" s="146"/>
    </row>
    <row r="14" spans="1:28" s="11" customFormat="1" ht="15.75" x14ac:dyDescent="0.2">
      <c r="A14" s="182" t="str">
        <f>'1. паспорт местоположение'!A15:C15</f>
        <v>СМР, ПНР по реконструкции ПС 35 кВ/10 кВ №604 "Осельки" (инв. № 864065634 "РТП-604 в т.ч.")  по адресу: Ленинградская область, Всеволожский р-н, п. Нижние Осельки, в/г №1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47"/>
      <c r="U14" s="147"/>
      <c r="V14" s="147"/>
      <c r="W14" s="147"/>
      <c r="X14" s="147"/>
      <c r="Y14" s="147"/>
      <c r="Z14" s="147"/>
      <c r="AA14" s="147"/>
      <c r="AB14" s="147"/>
    </row>
    <row r="15" spans="1:28" s="11" customFormat="1" ht="15" customHeight="1" x14ac:dyDescent="0.2">
      <c r="A15" s="180" t="s">
        <v>6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48"/>
      <c r="U15" s="148"/>
      <c r="V15" s="148"/>
      <c r="W15" s="148"/>
      <c r="X15" s="148"/>
      <c r="Y15" s="148"/>
      <c r="Z15" s="148"/>
      <c r="AA15" s="148"/>
      <c r="AB15" s="148"/>
    </row>
    <row r="16" spans="1:28" s="11" customFormat="1" ht="15" customHeight="1" x14ac:dyDescent="0.2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45"/>
      <c r="U16" s="145"/>
      <c r="V16" s="145"/>
      <c r="W16" s="145"/>
      <c r="X16" s="145"/>
      <c r="Y16" s="145"/>
    </row>
    <row r="17" spans="1:28" s="11" customFormat="1" ht="45.75" customHeight="1" x14ac:dyDescent="0.2">
      <c r="A17" s="188" t="s">
        <v>359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49"/>
      <c r="U17" s="149"/>
      <c r="V17" s="149"/>
      <c r="W17" s="149"/>
      <c r="X17" s="149"/>
      <c r="Y17" s="149"/>
      <c r="Z17" s="149"/>
      <c r="AA17" s="149"/>
      <c r="AB17" s="149"/>
    </row>
    <row r="18" spans="1:28" s="11" customFormat="1" ht="15" customHeight="1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45"/>
      <c r="U18" s="145"/>
      <c r="V18" s="145"/>
      <c r="W18" s="145"/>
      <c r="X18" s="145"/>
      <c r="Y18" s="145"/>
    </row>
    <row r="19" spans="1:28" s="11" customFormat="1" ht="54" customHeight="1" x14ac:dyDescent="0.2">
      <c r="A19" s="185" t="s">
        <v>8</v>
      </c>
      <c r="B19" s="185" t="s">
        <v>360</v>
      </c>
      <c r="C19" s="190" t="s">
        <v>361</v>
      </c>
      <c r="D19" s="185" t="s">
        <v>362</v>
      </c>
      <c r="E19" s="185" t="s">
        <v>363</v>
      </c>
      <c r="F19" s="185" t="s">
        <v>364</v>
      </c>
      <c r="G19" s="185" t="s">
        <v>365</v>
      </c>
      <c r="H19" s="185" t="s">
        <v>366</v>
      </c>
      <c r="I19" s="185" t="s">
        <v>367</v>
      </c>
      <c r="J19" s="185" t="s">
        <v>368</v>
      </c>
      <c r="K19" s="185" t="s">
        <v>60</v>
      </c>
      <c r="L19" s="185" t="s">
        <v>369</v>
      </c>
      <c r="M19" s="185" t="s">
        <v>370</v>
      </c>
      <c r="N19" s="185" t="s">
        <v>371</v>
      </c>
      <c r="O19" s="185" t="s">
        <v>372</v>
      </c>
      <c r="P19" s="185" t="s">
        <v>373</v>
      </c>
      <c r="Q19" s="185" t="s">
        <v>374</v>
      </c>
      <c r="R19" s="185"/>
      <c r="S19" s="186" t="s">
        <v>375</v>
      </c>
      <c r="T19" s="145"/>
      <c r="U19" s="145"/>
      <c r="V19" s="145"/>
      <c r="W19" s="145"/>
      <c r="X19" s="145"/>
      <c r="Y19" s="145"/>
    </row>
    <row r="20" spans="1:28" s="11" customFormat="1" ht="180.75" customHeight="1" x14ac:dyDescent="0.2">
      <c r="A20" s="185"/>
      <c r="B20" s="185"/>
      <c r="C20" s="191"/>
      <c r="D20" s="185"/>
      <c r="E20" s="185"/>
      <c r="F20" s="185"/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50" t="s">
        <v>376</v>
      </c>
      <c r="R20" s="151" t="s">
        <v>377</v>
      </c>
      <c r="S20" s="186"/>
      <c r="T20" s="152"/>
      <c r="U20" s="152"/>
      <c r="V20" s="152"/>
      <c r="W20" s="152"/>
      <c r="X20" s="152"/>
      <c r="Y20" s="152"/>
      <c r="Z20" s="153"/>
      <c r="AA20" s="153"/>
      <c r="AB20" s="153"/>
    </row>
    <row r="21" spans="1:28" s="11" customFormat="1" ht="18.75" x14ac:dyDescent="0.2">
      <c r="A21" s="150">
        <v>1</v>
      </c>
      <c r="B21" s="154">
        <v>2</v>
      </c>
      <c r="C21" s="150">
        <v>3</v>
      </c>
      <c r="D21" s="154">
        <v>4</v>
      </c>
      <c r="E21" s="150">
        <v>5</v>
      </c>
      <c r="F21" s="154">
        <v>6</v>
      </c>
      <c r="G21" s="150">
        <v>7</v>
      </c>
      <c r="H21" s="154">
        <v>8</v>
      </c>
      <c r="I21" s="150">
        <v>9</v>
      </c>
      <c r="J21" s="154">
        <v>10</v>
      </c>
      <c r="K21" s="150">
        <v>11</v>
      </c>
      <c r="L21" s="154">
        <v>12</v>
      </c>
      <c r="M21" s="150">
        <v>13</v>
      </c>
      <c r="N21" s="154">
        <v>14</v>
      </c>
      <c r="O21" s="150">
        <v>15</v>
      </c>
      <c r="P21" s="154">
        <v>16</v>
      </c>
      <c r="Q21" s="150">
        <v>17</v>
      </c>
      <c r="R21" s="154">
        <v>18</v>
      </c>
      <c r="S21" s="150">
        <v>19</v>
      </c>
      <c r="T21" s="152"/>
      <c r="U21" s="152"/>
      <c r="V21" s="152"/>
      <c r="W21" s="152"/>
      <c r="X21" s="152"/>
      <c r="Y21" s="152"/>
      <c r="Z21" s="153"/>
      <c r="AA21" s="153"/>
      <c r="AB21" s="153"/>
    </row>
    <row r="22" spans="1:28" s="157" customFormat="1" ht="19.5" customHeight="1" x14ac:dyDescent="0.3">
      <c r="A22" s="155" t="s">
        <v>330</v>
      </c>
      <c r="B22" s="155" t="s">
        <v>330</v>
      </c>
      <c r="C22" s="155" t="s">
        <v>330</v>
      </c>
      <c r="D22" s="155" t="s">
        <v>330</v>
      </c>
      <c r="E22" s="155" t="s">
        <v>330</v>
      </c>
      <c r="F22" s="155" t="s">
        <v>330</v>
      </c>
      <c r="G22" s="155" t="s">
        <v>330</v>
      </c>
      <c r="H22" s="155" t="s">
        <v>330</v>
      </c>
      <c r="I22" s="155" t="s">
        <v>330</v>
      </c>
      <c r="J22" s="155" t="s">
        <v>330</v>
      </c>
      <c r="K22" s="155" t="s">
        <v>330</v>
      </c>
      <c r="L22" s="155" t="s">
        <v>330</v>
      </c>
      <c r="M22" s="155" t="s">
        <v>330</v>
      </c>
      <c r="N22" s="155" t="s">
        <v>330</v>
      </c>
      <c r="O22" s="155" t="s">
        <v>330</v>
      </c>
      <c r="P22" s="155" t="s">
        <v>330</v>
      </c>
      <c r="Q22" s="155" t="s">
        <v>330</v>
      </c>
      <c r="R22" s="155" t="s">
        <v>330</v>
      </c>
      <c r="S22" s="155" t="s">
        <v>330</v>
      </c>
      <c r="T22" s="156"/>
      <c r="U22" s="156"/>
      <c r="V22" s="156"/>
      <c r="W22" s="156"/>
      <c r="X22" s="156"/>
      <c r="Y22" s="156"/>
      <c r="Z22" s="156"/>
      <c r="AA22" s="156"/>
      <c r="AB22" s="156"/>
    </row>
    <row r="23" spans="1:28" x14ac:dyDescent="0.2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</row>
    <row r="24" spans="1:28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</row>
    <row r="25" spans="1:28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</row>
    <row r="26" spans="1:28" x14ac:dyDescent="0.2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</row>
    <row r="27" spans="1:28" x14ac:dyDescent="0.2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</row>
    <row r="28" spans="1:28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</row>
    <row r="29" spans="1:28" x14ac:dyDescent="0.2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</row>
    <row r="30" spans="1:28" x14ac:dyDescent="0.2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x14ac:dyDescent="0.2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</row>
    <row r="32" spans="1:28" x14ac:dyDescent="0.2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</row>
    <row r="33" spans="1:28" x14ac:dyDescent="0.2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</row>
    <row r="34" spans="1:28" x14ac:dyDescent="0.2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</row>
    <row r="35" spans="1:28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</row>
    <row r="36" spans="1:28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</row>
    <row r="37" spans="1:28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</row>
    <row r="38" spans="1:28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</row>
    <row r="39" spans="1:28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</row>
    <row r="40" spans="1:28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</row>
    <row r="41" spans="1:28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</row>
    <row r="42" spans="1:28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</row>
    <row r="43" spans="1:28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</row>
    <row r="44" spans="1:28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</row>
    <row r="45" spans="1:28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</row>
    <row r="46" spans="1:28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</row>
    <row r="47" spans="1:28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</row>
    <row r="48" spans="1:28" x14ac:dyDescent="0.2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</row>
    <row r="49" spans="1:28" x14ac:dyDescent="0.2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</row>
    <row r="50" spans="1:28" x14ac:dyDescent="0.2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</row>
    <row r="51" spans="1:28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</row>
    <row r="52" spans="1:28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</row>
    <row r="53" spans="1:28" x14ac:dyDescent="0.2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</row>
    <row r="54" spans="1:28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</row>
    <row r="55" spans="1:28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</row>
    <row r="56" spans="1:28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</row>
    <row r="57" spans="1:28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</row>
    <row r="58" spans="1:28" x14ac:dyDescent="0.2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</row>
    <row r="59" spans="1:28" x14ac:dyDescent="0.2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</row>
    <row r="60" spans="1:28" x14ac:dyDescent="0.2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</row>
    <row r="61" spans="1:28" x14ac:dyDescent="0.2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</row>
    <row r="62" spans="1:28" x14ac:dyDescent="0.2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</row>
    <row r="63" spans="1:28" x14ac:dyDescent="0.2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</row>
    <row r="64" spans="1:28" x14ac:dyDescent="0.2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</row>
    <row r="65" spans="1:28" x14ac:dyDescent="0.2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</row>
    <row r="66" spans="1:28" x14ac:dyDescent="0.2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</row>
    <row r="67" spans="1:28" x14ac:dyDescent="0.2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</row>
    <row r="68" spans="1:28" x14ac:dyDescent="0.2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</row>
    <row r="69" spans="1:28" x14ac:dyDescent="0.2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</row>
    <row r="70" spans="1:28" x14ac:dyDescent="0.2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</row>
    <row r="71" spans="1:28" x14ac:dyDescent="0.2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</row>
    <row r="72" spans="1:28" x14ac:dyDescent="0.2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</row>
    <row r="73" spans="1:28" x14ac:dyDescent="0.2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</row>
    <row r="74" spans="1:28" x14ac:dyDescent="0.2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</row>
    <row r="75" spans="1:28" x14ac:dyDescent="0.2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</row>
    <row r="76" spans="1:28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</row>
    <row r="77" spans="1:28" x14ac:dyDescent="0.2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</row>
    <row r="78" spans="1:28" x14ac:dyDescent="0.2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</row>
    <row r="79" spans="1:28" x14ac:dyDescent="0.2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</row>
    <row r="80" spans="1:28" x14ac:dyDescent="0.2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</row>
    <row r="81" spans="1:28" x14ac:dyDescent="0.2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</row>
    <row r="82" spans="1:28" x14ac:dyDescent="0.2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</row>
    <row r="83" spans="1:28" x14ac:dyDescent="0.2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</row>
    <row r="84" spans="1:28" x14ac:dyDescent="0.2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</row>
    <row r="85" spans="1:28" x14ac:dyDescent="0.2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</row>
    <row r="86" spans="1:28" x14ac:dyDescent="0.2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</row>
    <row r="87" spans="1:28" x14ac:dyDescent="0.2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</row>
    <row r="88" spans="1:28" x14ac:dyDescent="0.2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</row>
    <row r="89" spans="1:28" x14ac:dyDescent="0.2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</row>
    <row r="90" spans="1:28" x14ac:dyDescent="0.2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</row>
    <row r="91" spans="1:28" x14ac:dyDescent="0.2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</row>
    <row r="92" spans="1:28" x14ac:dyDescent="0.2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</row>
    <row r="93" spans="1:28" x14ac:dyDescent="0.2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</row>
    <row r="94" spans="1:28" x14ac:dyDescent="0.2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58"/>
      <c r="Z94" s="158"/>
      <c r="AA94" s="158"/>
      <c r="AB94" s="158"/>
    </row>
    <row r="95" spans="1:28" x14ac:dyDescent="0.2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</row>
    <row r="96" spans="1:28" x14ac:dyDescent="0.2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</row>
    <row r="97" spans="1:28" x14ac:dyDescent="0.2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</row>
    <row r="98" spans="1:28" x14ac:dyDescent="0.2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58"/>
      <c r="Z98" s="158"/>
      <c r="AA98" s="158"/>
      <c r="AB98" s="158"/>
    </row>
    <row r="99" spans="1:28" x14ac:dyDescent="0.2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</row>
    <row r="100" spans="1:28" x14ac:dyDescent="0.2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</row>
    <row r="101" spans="1:28" x14ac:dyDescent="0.2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</row>
    <row r="102" spans="1:28" x14ac:dyDescent="0.2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</row>
    <row r="103" spans="1:28" x14ac:dyDescent="0.2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</row>
    <row r="104" spans="1:28" x14ac:dyDescent="0.2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</row>
    <row r="105" spans="1:28" x14ac:dyDescent="0.2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</row>
    <row r="106" spans="1:28" x14ac:dyDescent="0.2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</row>
    <row r="107" spans="1:28" x14ac:dyDescent="0.2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58"/>
      <c r="Z107" s="158"/>
      <c r="AA107" s="158"/>
      <c r="AB107" s="158"/>
    </row>
    <row r="108" spans="1:28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8"/>
    </row>
    <row r="109" spans="1:28" x14ac:dyDescent="0.2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</row>
    <row r="110" spans="1:28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58"/>
      <c r="Z110" s="158"/>
      <c r="AA110" s="158"/>
      <c r="AB110" s="158"/>
    </row>
    <row r="111" spans="1:28" x14ac:dyDescent="0.2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  <c r="AA111" s="158"/>
      <c r="AB111" s="158"/>
    </row>
    <row r="112" spans="1:28" x14ac:dyDescent="0.2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58"/>
      <c r="Z112" s="158"/>
      <c r="AA112" s="158"/>
      <c r="AB112" s="158"/>
    </row>
    <row r="113" spans="1:28" x14ac:dyDescent="0.2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58"/>
      <c r="Z113" s="158"/>
      <c r="AA113" s="158"/>
      <c r="AB113" s="158"/>
    </row>
    <row r="114" spans="1:28" x14ac:dyDescent="0.2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58"/>
      <c r="Z114" s="158"/>
      <c r="AA114" s="158"/>
      <c r="AB114" s="158"/>
    </row>
    <row r="115" spans="1:28" x14ac:dyDescent="0.2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58"/>
      <c r="Z115" s="158"/>
      <c r="AA115" s="158"/>
      <c r="AB115" s="158"/>
    </row>
    <row r="116" spans="1:28" x14ac:dyDescent="0.2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58"/>
      <c r="Z116" s="158"/>
      <c r="AA116" s="158"/>
      <c r="AB116" s="158"/>
    </row>
    <row r="117" spans="1:28" x14ac:dyDescent="0.25">
      <c r="A117" s="158"/>
      <c r="B117" s="158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58"/>
      <c r="Z117" s="158"/>
      <c r="AA117" s="158"/>
      <c r="AB117" s="158"/>
    </row>
    <row r="118" spans="1:28" x14ac:dyDescent="0.25">
      <c r="A118" s="158"/>
      <c r="B118" s="158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</row>
    <row r="119" spans="1:28" x14ac:dyDescent="0.25">
      <c r="A119" s="158"/>
      <c r="B119" s="158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58"/>
      <c r="Z119" s="158"/>
      <c r="AA119" s="158"/>
      <c r="AB119" s="158"/>
    </row>
    <row r="120" spans="1:28" x14ac:dyDescent="0.25">
      <c r="A120" s="158"/>
      <c r="B120" s="158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  <c r="Z120" s="158"/>
      <c r="AA120" s="158"/>
      <c r="AB120" s="158"/>
    </row>
    <row r="121" spans="1:28" x14ac:dyDescent="0.25">
      <c r="A121" s="158"/>
      <c r="B121" s="158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</row>
    <row r="122" spans="1:28" x14ac:dyDescent="0.25">
      <c r="A122" s="158"/>
      <c r="B122" s="158"/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</row>
    <row r="123" spans="1:28" x14ac:dyDescent="0.25">
      <c r="A123" s="158"/>
      <c r="B123" s="158"/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</row>
    <row r="124" spans="1:28" x14ac:dyDescent="0.25">
      <c r="A124" s="158"/>
      <c r="B124" s="158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58"/>
      <c r="Z124" s="158"/>
      <c r="AA124" s="158"/>
      <c r="AB124" s="158"/>
    </row>
    <row r="125" spans="1:28" x14ac:dyDescent="0.25">
      <c r="A125" s="158"/>
      <c r="B125" s="158"/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58"/>
      <c r="Z125" s="158"/>
      <c r="AA125" s="158"/>
      <c r="AB125" s="158"/>
    </row>
    <row r="126" spans="1:28" x14ac:dyDescent="0.25">
      <c r="A126" s="158"/>
      <c r="B126" s="158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58"/>
      <c r="Z126" s="158"/>
      <c r="AA126" s="158"/>
      <c r="AB126" s="158"/>
    </row>
    <row r="127" spans="1:28" x14ac:dyDescent="0.25">
      <c r="A127" s="158"/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58"/>
      <c r="Z127" s="158"/>
      <c r="AA127" s="158"/>
      <c r="AB127" s="158"/>
    </row>
    <row r="128" spans="1:28" x14ac:dyDescent="0.25">
      <c r="A128" s="158"/>
      <c r="B128" s="158"/>
      <c r="C128" s="158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58"/>
      <c r="Z128" s="158"/>
      <c r="AA128" s="158"/>
      <c r="AB128" s="158"/>
    </row>
    <row r="129" spans="1:28" x14ac:dyDescent="0.25">
      <c r="A129" s="158"/>
      <c r="B129" s="158"/>
      <c r="C129" s="158"/>
      <c r="D129" s="158"/>
      <c r="E129" s="158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58"/>
      <c r="Z129" s="158"/>
      <c r="AA129" s="158"/>
      <c r="AB129" s="158"/>
    </row>
    <row r="130" spans="1:28" x14ac:dyDescent="0.25">
      <c r="A130" s="158"/>
      <c r="B130" s="158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58"/>
      <c r="Z130" s="158"/>
      <c r="AA130" s="158"/>
      <c r="AB130" s="158"/>
    </row>
    <row r="131" spans="1:28" x14ac:dyDescent="0.25">
      <c r="A131" s="158"/>
      <c r="B131" s="158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58"/>
      <c r="Z131" s="158"/>
      <c r="AA131" s="158"/>
      <c r="AB131" s="158"/>
    </row>
    <row r="132" spans="1:28" x14ac:dyDescent="0.25">
      <c r="A132" s="158"/>
      <c r="B132" s="158"/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58"/>
      <c r="Z132" s="158"/>
      <c r="AA132" s="158"/>
      <c r="AB132" s="158"/>
    </row>
    <row r="133" spans="1:28" x14ac:dyDescent="0.25">
      <c r="A133" s="158"/>
      <c r="B133" s="158"/>
      <c r="C133" s="158"/>
      <c r="D133" s="158"/>
      <c r="E133" s="158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58"/>
      <c r="Z133" s="158"/>
      <c r="AA133" s="158"/>
      <c r="AB133" s="158"/>
    </row>
    <row r="134" spans="1:28" x14ac:dyDescent="0.25">
      <c r="A134" s="158"/>
      <c r="B134" s="158"/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58"/>
      <c r="Z134" s="158"/>
      <c r="AA134" s="158"/>
      <c r="AB134" s="158"/>
    </row>
    <row r="135" spans="1:28" x14ac:dyDescent="0.25">
      <c r="A135" s="158"/>
      <c r="B135" s="158"/>
      <c r="C135" s="158"/>
      <c r="D135" s="158"/>
      <c r="E135" s="158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58"/>
      <c r="Z135" s="158"/>
      <c r="AA135" s="158"/>
      <c r="AB135" s="158"/>
    </row>
    <row r="136" spans="1:28" x14ac:dyDescent="0.25">
      <c r="A136" s="158"/>
      <c r="B136" s="158"/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58"/>
      <c r="Z136" s="158"/>
      <c r="AA136" s="158"/>
      <c r="AB136" s="158"/>
    </row>
    <row r="137" spans="1:28" x14ac:dyDescent="0.25">
      <c r="A137" s="158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58"/>
      <c r="Z137" s="158"/>
      <c r="AA137" s="158"/>
      <c r="AB137" s="158"/>
    </row>
    <row r="138" spans="1:28" x14ac:dyDescent="0.25">
      <c r="A138" s="158"/>
      <c r="B138" s="158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58"/>
      <c r="Z138" s="158"/>
      <c r="AA138" s="158"/>
      <c r="AB138" s="158"/>
    </row>
    <row r="139" spans="1:28" x14ac:dyDescent="0.25">
      <c r="A139" s="158"/>
      <c r="B139" s="158"/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58"/>
      <c r="Z139" s="158"/>
      <c r="AA139" s="158"/>
      <c r="AB139" s="158"/>
    </row>
    <row r="140" spans="1:28" x14ac:dyDescent="0.25">
      <c r="A140" s="158"/>
      <c r="B140" s="158"/>
      <c r="C140" s="158"/>
      <c r="D140" s="158"/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58"/>
      <c r="Z140" s="158"/>
      <c r="AA140" s="158"/>
      <c r="AB140" s="158"/>
    </row>
    <row r="141" spans="1:28" x14ac:dyDescent="0.25">
      <c r="A141" s="158"/>
      <c r="B141" s="158"/>
      <c r="C141" s="158"/>
      <c r="D141" s="158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58"/>
      <c r="Z141" s="158"/>
      <c r="AA141" s="158"/>
      <c r="AB141" s="158"/>
    </row>
    <row r="142" spans="1:28" x14ac:dyDescent="0.25">
      <c r="A142" s="158"/>
      <c r="B142" s="158"/>
      <c r="C142" s="158"/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58"/>
      <c r="Z142" s="158"/>
      <c r="AA142" s="158"/>
      <c r="AB142" s="158"/>
    </row>
    <row r="143" spans="1:28" x14ac:dyDescent="0.25">
      <c r="A143" s="158"/>
      <c r="B143" s="158"/>
      <c r="C143" s="158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58"/>
      <c r="Z143" s="158"/>
      <c r="AA143" s="158"/>
      <c r="AB143" s="158"/>
    </row>
    <row r="144" spans="1:28" x14ac:dyDescent="0.25">
      <c r="A144" s="158"/>
      <c r="B144" s="158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</row>
    <row r="145" spans="1:28" x14ac:dyDescent="0.25">
      <c r="A145" s="158"/>
      <c r="B145" s="158"/>
      <c r="C145" s="158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58"/>
      <c r="Z145" s="158"/>
      <c r="AA145" s="158"/>
      <c r="AB145" s="158"/>
    </row>
    <row r="146" spans="1:28" x14ac:dyDescent="0.25">
      <c r="A146" s="158"/>
      <c r="B146" s="158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58"/>
      <c r="Z146" s="158"/>
      <c r="AA146" s="158"/>
      <c r="AB146" s="158"/>
    </row>
    <row r="147" spans="1:28" x14ac:dyDescent="0.25">
      <c r="A147" s="158"/>
      <c r="B147" s="158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</row>
    <row r="148" spans="1:28" x14ac:dyDescent="0.25">
      <c r="A148" s="158"/>
      <c r="B148" s="158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</row>
    <row r="149" spans="1:28" x14ac:dyDescent="0.25">
      <c r="A149" s="158"/>
      <c r="B149" s="158"/>
      <c r="C149" s="158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58"/>
      <c r="Z149" s="158"/>
      <c r="AA149" s="158"/>
      <c r="AB149" s="158"/>
    </row>
    <row r="150" spans="1:28" x14ac:dyDescent="0.25">
      <c r="A150" s="158"/>
      <c r="B150" s="158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  <c r="Z150" s="158"/>
      <c r="AA150" s="158"/>
      <c r="AB150" s="158"/>
    </row>
    <row r="151" spans="1:28" x14ac:dyDescent="0.25">
      <c r="A151" s="158"/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  <c r="Z151" s="158"/>
      <c r="AA151" s="158"/>
      <c r="AB151" s="158"/>
    </row>
    <row r="152" spans="1:28" x14ac:dyDescent="0.25">
      <c r="A152" s="158"/>
      <c r="B152" s="158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  <c r="Z152" s="158"/>
      <c r="AA152" s="158"/>
      <c r="AB152" s="158"/>
    </row>
    <row r="153" spans="1:28" x14ac:dyDescent="0.25">
      <c r="A153" s="158"/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</row>
    <row r="154" spans="1:28" x14ac:dyDescent="0.25">
      <c r="A154" s="158"/>
      <c r="B154" s="158"/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58"/>
      <c r="Z154" s="158"/>
      <c r="AA154" s="158"/>
      <c r="AB154" s="158"/>
    </row>
    <row r="155" spans="1:28" x14ac:dyDescent="0.25">
      <c r="A155" s="158"/>
      <c r="B155" s="158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58"/>
      <c r="Z155" s="158"/>
      <c r="AA155" s="158"/>
      <c r="AB155" s="158"/>
    </row>
    <row r="156" spans="1:28" x14ac:dyDescent="0.25">
      <c r="A156" s="158"/>
      <c r="B156" s="158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</row>
    <row r="157" spans="1:28" x14ac:dyDescent="0.25">
      <c r="A157" s="158"/>
      <c r="B157" s="158"/>
      <c r="C157" s="158"/>
      <c r="D157" s="158"/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58"/>
      <c r="Z157" s="158"/>
      <c r="AA157" s="158"/>
      <c r="AB157" s="158"/>
    </row>
    <row r="158" spans="1:28" x14ac:dyDescent="0.25">
      <c r="A158" s="158"/>
      <c r="B158" s="158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58"/>
      <c r="Z158" s="158"/>
      <c r="AA158" s="158"/>
      <c r="AB158" s="158"/>
    </row>
    <row r="159" spans="1:28" x14ac:dyDescent="0.25">
      <c r="A159" s="158"/>
      <c r="B159" s="158"/>
      <c r="C159" s="158"/>
      <c r="D159" s="158"/>
      <c r="E159" s="158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58"/>
      <c r="Z159" s="158"/>
      <c r="AA159" s="158"/>
      <c r="AB159" s="158"/>
    </row>
    <row r="160" spans="1:28" x14ac:dyDescent="0.25">
      <c r="A160" s="158"/>
      <c r="B160" s="158"/>
      <c r="C160" s="158"/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58"/>
      <c r="Z160" s="158"/>
      <c r="AA160" s="158"/>
      <c r="AB160" s="158"/>
    </row>
    <row r="161" spans="1:28" x14ac:dyDescent="0.25">
      <c r="A161" s="158"/>
      <c r="B161" s="158"/>
      <c r="C161" s="158"/>
      <c r="D161" s="158"/>
      <c r="E161" s="158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58"/>
      <c r="Z161" s="158"/>
      <c r="AA161" s="158"/>
      <c r="AB161" s="158"/>
    </row>
    <row r="162" spans="1:28" x14ac:dyDescent="0.25">
      <c r="A162" s="158"/>
      <c r="B162" s="158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58"/>
      <c r="Z162" s="158"/>
      <c r="AA162" s="158"/>
      <c r="AB162" s="158"/>
    </row>
    <row r="163" spans="1:28" x14ac:dyDescent="0.25">
      <c r="A163" s="158"/>
      <c r="B163" s="158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58"/>
      <c r="Z163" s="158"/>
      <c r="AA163" s="158"/>
      <c r="AB163" s="158"/>
    </row>
    <row r="164" spans="1:28" x14ac:dyDescent="0.25">
      <c r="A164" s="158"/>
      <c r="B164" s="158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58"/>
      <c r="Z164" s="158"/>
      <c r="AA164" s="158"/>
      <c r="AB164" s="158"/>
    </row>
    <row r="165" spans="1:28" x14ac:dyDescent="0.25">
      <c r="A165" s="158"/>
      <c r="B165" s="158"/>
      <c r="C165" s="158"/>
      <c r="D165" s="158"/>
      <c r="E165" s="158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58"/>
      <c r="Z165" s="158"/>
      <c r="AA165" s="158"/>
      <c r="AB165" s="158"/>
    </row>
    <row r="166" spans="1:28" x14ac:dyDescent="0.25">
      <c r="A166" s="158"/>
      <c r="B166" s="158"/>
      <c r="C166" s="158"/>
      <c r="D166" s="158"/>
      <c r="E166" s="158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58"/>
      <c r="Z166" s="158"/>
      <c r="AA166" s="158"/>
      <c r="AB166" s="158"/>
    </row>
    <row r="167" spans="1:28" x14ac:dyDescent="0.25">
      <c r="A167" s="158"/>
      <c r="B167" s="158"/>
      <c r="C167" s="158"/>
      <c r="D167" s="158"/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58"/>
      <c r="Z167" s="158"/>
      <c r="AA167" s="158"/>
      <c r="AB167" s="158"/>
    </row>
    <row r="168" spans="1:28" x14ac:dyDescent="0.25">
      <c r="A168" s="158"/>
      <c r="B168" s="158"/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58"/>
      <c r="Z168" s="158"/>
      <c r="AA168" s="158"/>
      <c r="AB168" s="158"/>
    </row>
    <row r="169" spans="1:28" x14ac:dyDescent="0.25">
      <c r="A169" s="158"/>
      <c r="B169" s="158"/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58"/>
      <c r="Z169" s="158"/>
      <c r="AA169" s="158"/>
      <c r="AB169" s="158"/>
    </row>
    <row r="170" spans="1:28" x14ac:dyDescent="0.25">
      <c r="A170" s="158"/>
      <c r="B170" s="158"/>
      <c r="C170" s="158"/>
      <c r="D170" s="158"/>
      <c r="E170" s="158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58"/>
      <c r="Z170" s="158"/>
      <c r="AA170" s="158"/>
      <c r="AB170" s="158"/>
    </row>
    <row r="171" spans="1:28" x14ac:dyDescent="0.25">
      <c r="A171" s="158"/>
      <c r="B171" s="158"/>
      <c r="C171" s="158"/>
      <c r="D171" s="158"/>
      <c r="E171" s="158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58"/>
      <c r="Z171" s="158"/>
      <c r="AA171" s="158"/>
      <c r="AB171" s="158"/>
    </row>
    <row r="172" spans="1:28" x14ac:dyDescent="0.25">
      <c r="A172" s="158"/>
      <c r="B172" s="158"/>
      <c r="C172" s="158"/>
      <c r="D172" s="158"/>
      <c r="E172" s="158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58"/>
      <c r="Z172" s="158"/>
      <c r="AA172" s="158"/>
      <c r="AB172" s="158"/>
    </row>
    <row r="173" spans="1:28" x14ac:dyDescent="0.25">
      <c r="A173" s="158"/>
      <c r="B173" s="158"/>
      <c r="C173" s="158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</row>
    <row r="174" spans="1:28" x14ac:dyDescent="0.25">
      <c r="A174" s="158"/>
      <c r="B174" s="158"/>
      <c r="C174" s="158"/>
      <c r="D174" s="158"/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58"/>
      <c r="Z174" s="158"/>
      <c r="AA174" s="158"/>
      <c r="AB174" s="158"/>
    </row>
    <row r="175" spans="1:28" x14ac:dyDescent="0.25">
      <c r="A175" s="158"/>
      <c r="B175" s="158"/>
      <c r="C175" s="158"/>
      <c r="D175" s="158"/>
      <c r="E175" s="158"/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58"/>
      <c r="Z175" s="158"/>
      <c r="AA175" s="158"/>
      <c r="AB175" s="158"/>
    </row>
    <row r="176" spans="1:28" x14ac:dyDescent="0.25">
      <c r="A176" s="158"/>
      <c r="B176" s="158"/>
      <c r="C176" s="158"/>
      <c r="D176" s="158"/>
      <c r="E176" s="158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58"/>
      <c r="Z176" s="158"/>
      <c r="AA176" s="158"/>
      <c r="AB176" s="158"/>
    </row>
    <row r="177" spans="1:28" x14ac:dyDescent="0.25">
      <c r="A177" s="158"/>
      <c r="B177" s="158"/>
      <c r="C177" s="158"/>
      <c r="D177" s="158"/>
      <c r="E177" s="158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58"/>
      <c r="Z177" s="158"/>
      <c r="AA177" s="158"/>
      <c r="AB177" s="158"/>
    </row>
    <row r="178" spans="1:28" x14ac:dyDescent="0.25">
      <c r="A178" s="158"/>
      <c r="B178" s="158"/>
      <c r="C178" s="158"/>
      <c r="D178" s="158"/>
      <c r="E178" s="158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58"/>
      <c r="Z178" s="158"/>
      <c r="AA178" s="158"/>
      <c r="AB178" s="158"/>
    </row>
    <row r="179" spans="1:28" x14ac:dyDescent="0.25">
      <c r="A179" s="158"/>
      <c r="B179" s="158"/>
      <c r="C179" s="158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</row>
    <row r="180" spans="1:28" x14ac:dyDescent="0.25">
      <c r="A180" s="158"/>
      <c r="B180" s="158"/>
      <c r="C180" s="158"/>
      <c r="D180" s="158"/>
      <c r="E180" s="158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58"/>
      <c r="Z180" s="158"/>
      <c r="AA180" s="158"/>
      <c r="AB180" s="158"/>
    </row>
    <row r="181" spans="1:28" x14ac:dyDescent="0.25">
      <c r="A181" s="158"/>
      <c r="B181" s="158"/>
      <c r="C181" s="158"/>
      <c r="D181" s="158"/>
      <c r="E181" s="158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58"/>
      <c r="Z181" s="158"/>
      <c r="AA181" s="158"/>
      <c r="AB181" s="158"/>
    </row>
    <row r="182" spans="1:28" x14ac:dyDescent="0.25">
      <c r="A182" s="158"/>
      <c r="B182" s="158"/>
      <c r="C182" s="158"/>
      <c r="D182" s="158"/>
      <c r="E182" s="158"/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58"/>
      <c r="Z182" s="158"/>
      <c r="AA182" s="158"/>
      <c r="AB182" s="158"/>
    </row>
    <row r="183" spans="1:28" x14ac:dyDescent="0.25">
      <c r="A183" s="158"/>
      <c r="B183" s="158"/>
      <c r="C183" s="158"/>
      <c r="D183" s="158"/>
      <c r="E183" s="158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58"/>
      <c r="Z183" s="158"/>
      <c r="AA183" s="158"/>
      <c r="AB183" s="158"/>
    </row>
    <row r="184" spans="1:28" x14ac:dyDescent="0.25">
      <c r="A184" s="158"/>
      <c r="B184" s="158"/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  <c r="Z184" s="158"/>
      <c r="AA184" s="158"/>
      <c r="AB184" s="158"/>
    </row>
    <row r="185" spans="1:28" x14ac:dyDescent="0.25">
      <c r="A185" s="158"/>
      <c r="B185" s="158"/>
      <c r="C185" s="158"/>
      <c r="D185" s="158"/>
      <c r="E185" s="158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58"/>
      <c r="Z185" s="158"/>
      <c r="AA185" s="158"/>
      <c r="AB185" s="158"/>
    </row>
    <row r="186" spans="1:28" x14ac:dyDescent="0.25">
      <c r="A186" s="158"/>
      <c r="B186" s="158"/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  <c r="Z186" s="158"/>
      <c r="AA186" s="158"/>
      <c r="AB186" s="158"/>
    </row>
    <row r="187" spans="1:28" x14ac:dyDescent="0.25">
      <c r="A187" s="158"/>
      <c r="B187" s="158"/>
      <c r="C187" s="158"/>
      <c r="D187" s="158"/>
      <c r="E187" s="158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58"/>
      <c r="Z187" s="158"/>
      <c r="AA187" s="158"/>
      <c r="AB187" s="158"/>
    </row>
    <row r="188" spans="1:28" x14ac:dyDescent="0.25">
      <c r="A188" s="158"/>
      <c r="B188" s="158"/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58"/>
      <c r="Z188" s="158"/>
      <c r="AA188" s="158"/>
      <c r="AB188" s="158"/>
    </row>
    <row r="189" spans="1:28" x14ac:dyDescent="0.25">
      <c r="A189" s="158"/>
      <c r="B189" s="158"/>
      <c r="C189" s="158"/>
      <c r="D189" s="158"/>
      <c r="E189" s="158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58"/>
      <c r="Z189" s="158"/>
      <c r="AA189" s="158"/>
      <c r="AB189" s="158"/>
    </row>
    <row r="190" spans="1:28" x14ac:dyDescent="0.25">
      <c r="A190" s="158"/>
      <c r="B190" s="158"/>
      <c r="C190" s="158"/>
      <c r="D190" s="158"/>
      <c r="E190" s="158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58"/>
      <c r="Z190" s="158"/>
      <c r="AA190" s="158"/>
      <c r="AB190" s="158"/>
    </row>
    <row r="191" spans="1:28" x14ac:dyDescent="0.25">
      <c r="A191" s="158"/>
      <c r="B191" s="158"/>
      <c r="C191" s="158"/>
      <c r="D191" s="158"/>
      <c r="E191" s="158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58"/>
      <c r="Z191" s="158"/>
      <c r="AA191" s="158"/>
      <c r="AB191" s="158"/>
    </row>
    <row r="192" spans="1:28" x14ac:dyDescent="0.25">
      <c r="A192" s="158"/>
      <c r="B192" s="158"/>
      <c r="C192" s="158"/>
      <c r="D192" s="158"/>
      <c r="E192" s="158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58"/>
      <c r="Z192" s="158"/>
      <c r="AA192" s="158"/>
      <c r="AB192" s="158"/>
    </row>
    <row r="193" spans="1:28" x14ac:dyDescent="0.25">
      <c r="A193" s="158"/>
      <c r="B193" s="158"/>
      <c r="C193" s="158"/>
      <c r="D193" s="158"/>
      <c r="E193" s="158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58"/>
      <c r="Z193" s="158"/>
      <c r="AA193" s="158"/>
      <c r="AB193" s="158"/>
    </row>
    <row r="194" spans="1:28" x14ac:dyDescent="0.25">
      <c r="A194" s="158"/>
      <c r="B194" s="158"/>
      <c r="C194" s="158"/>
      <c r="D194" s="158"/>
      <c r="E194" s="158"/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58"/>
      <c r="Z194" s="158"/>
      <c r="AA194" s="158"/>
      <c r="AB194" s="158"/>
    </row>
    <row r="195" spans="1:28" x14ac:dyDescent="0.25">
      <c r="A195" s="158"/>
      <c r="B195" s="158"/>
      <c r="C195" s="158"/>
      <c r="D195" s="158"/>
      <c r="E195" s="158"/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58"/>
      <c r="Z195" s="158"/>
      <c r="AA195" s="158"/>
      <c r="AB195" s="158"/>
    </row>
    <row r="196" spans="1:28" x14ac:dyDescent="0.25">
      <c r="A196" s="158"/>
      <c r="B196" s="158"/>
      <c r="C196" s="158"/>
      <c r="D196" s="158"/>
      <c r="E196" s="158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58"/>
      <c r="Z196" s="158"/>
      <c r="AA196" s="158"/>
      <c r="AB196" s="158"/>
    </row>
    <row r="197" spans="1:28" x14ac:dyDescent="0.25">
      <c r="A197" s="158"/>
      <c r="B197" s="158"/>
      <c r="C197" s="158"/>
      <c r="D197" s="158"/>
      <c r="E197" s="158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58"/>
      <c r="Z197" s="158"/>
      <c r="AA197" s="158"/>
      <c r="AB197" s="158"/>
    </row>
    <row r="198" spans="1:28" x14ac:dyDescent="0.25">
      <c r="A198" s="158"/>
      <c r="B198" s="158"/>
      <c r="C198" s="158"/>
      <c r="D198" s="158"/>
      <c r="E198" s="158"/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</row>
    <row r="199" spans="1:28" x14ac:dyDescent="0.25">
      <c r="A199" s="158"/>
      <c r="B199" s="158"/>
      <c r="C199" s="158"/>
      <c r="D199" s="158"/>
      <c r="E199" s="158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58"/>
      <c r="Z199" s="158"/>
      <c r="AA199" s="158"/>
      <c r="AB199" s="158"/>
    </row>
    <row r="200" spans="1:28" x14ac:dyDescent="0.25">
      <c r="A200" s="158"/>
      <c r="B200" s="158"/>
      <c r="C200" s="158"/>
      <c r="D200" s="158"/>
      <c r="E200" s="158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58"/>
      <c r="Z200" s="158"/>
      <c r="AA200" s="158"/>
      <c r="AB200" s="158"/>
    </row>
    <row r="201" spans="1:28" x14ac:dyDescent="0.25">
      <c r="A201" s="158"/>
      <c r="B201" s="158"/>
      <c r="C201" s="158"/>
      <c r="D201" s="158"/>
      <c r="E201" s="158"/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</row>
    <row r="202" spans="1:28" x14ac:dyDescent="0.25">
      <c r="A202" s="158"/>
      <c r="B202" s="158"/>
      <c r="C202" s="158"/>
      <c r="D202" s="158"/>
      <c r="E202" s="158"/>
      <c r="F202" s="158"/>
      <c r="G202" s="158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58"/>
      <c r="Z202" s="158"/>
      <c r="AA202" s="158"/>
      <c r="AB202" s="158"/>
    </row>
    <row r="203" spans="1:28" x14ac:dyDescent="0.25">
      <c r="A203" s="158"/>
      <c r="B203" s="158"/>
      <c r="C203" s="158"/>
      <c r="D203" s="158"/>
      <c r="E203" s="158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58"/>
      <c r="Z203" s="158"/>
      <c r="AA203" s="158"/>
      <c r="AB203" s="158"/>
    </row>
    <row r="204" spans="1:28" x14ac:dyDescent="0.25">
      <c r="A204" s="158"/>
      <c r="B204" s="158"/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58"/>
      <c r="Z204" s="158"/>
      <c r="AA204" s="158"/>
      <c r="AB204" s="158"/>
    </row>
    <row r="205" spans="1:28" x14ac:dyDescent="0.25">
      <c r="A205" s="158"/>
      <c r="B205" s="158"/>
      <c r="C205" s="158"/>
      <c r="D205" s="158"/>
      <c r="E205" s="158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58"/>
      <c r="Z205" s="158"/>
      <c r="AA205" s="158"/>
      <c r="AB205" s="158"/>
    </row>
    <row r="206" spans="1:28" x14ac:dyDescent="0.25">
      <c r="A206" s="158"/>
      <c r="B206" s="158"/>
      <c r="C206" s="158"/>
      <c r="D206" s="158"/>
      <c r="E206" s="158"/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58"/>
      <c r="Z206" s="158"/>
      <c r="AA206" s="158"/>
      <c r="AB206" s="158"/>
    </row>
    <row r="207" spans="1:28" x14ac:dyDescent="0.25">
      <c r="A207" s="158"/>
      <c r="B207" s="158"/>
      <c r="C207" s="158"/>
      <c r="D207" s="158"/>
      <c r="E207" s="158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58"/>
      <c r="Z207" s="158"/>
      <c r="AA207" s="158"/>
      <c r="AB207" s="158"/>
    </row>
    <row r="208" spans="1:28" x14ac:dyDescent="0.25">
      <c r="A208" s="158"/>
      <c r="B208" s="158"/>
      <c r="C208" s="158"/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58"/>
      <c r="Z208" s="158"/>
      <c r="AA208" s="158"/>
      <c r="AB208" s="158"/>
    </row>
    <row r="209" spans="1:28" x14ac:dyDescent="0.25">
      <c r="A209" s="158"/>
      <c r="B209" s="158"/>
      <c r="C209" s="158"/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58"/>
      <c r="Z209" s="158"/>
      <c r="AA209" s="158"/>
      <c r="AB209" s="158"/>
    </row>
    <row r="210" spans="1:28" x14ac:dyDescent="0.25">
      <c r="A210" s="158"/>
      <c r="B210" s="158"/>
      <c r="C210" s="158"/>
      <c r="D210" s="158"/>
      <c r="E210" s="158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58"/>
      <c r="Z210" s="158"/>
      <c r="AA210" s="158"/>
      <c r="AB210" s="158"/>
    </row>
    <row r="211" spans="1:28" x14ac:dyDescent="0.25">
      <c r="A211" s="158"/>
      <c r="B211" s="158"/>
      <c r="C211" s="158"/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58"/>
      <c r="Z211" s="158"/>
      <c r="AA211" s="158"/>
      <c r="AB211" s="158"/>
    </row>
    <row r="212" spans="1:28" x14ac:dyDescent="0.25">
      <c r="A212" s="158"/>
      <c r="B212" s="158"/>
      <c r="C212" s="158"/>
      <c r="D212" s="158"/>
      <c r="E212" s="158"/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58"/>
      <c r="Z212" s="158"/>
      <c r="AA212" s="158"/>
      <c r="AB212" s="158"/>
    </row>
    <row r="213" spans="1:28" x14ac:dyDescent="0.25">
      <c r="A213" s="158"/>
      <c r="B213" s="158"/>
      <c r="C213" s="158"/>
      <c r="D213" s="158"/>
      <c r="E213" s="158"/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58"/>
      <c r="Z213" s="158"/>
      <c r="AA213" s="158"/>
      <c r="AB213" s="158"/>
    </row>
    <row r="214" spans="1:28" x14ac:dyDescent="0.25">
      <c r="A214" s="158"/>
      <c r="B214" s="158"/>
      <c r="C214" s="158"/>
      <c r="D214" s="158"/>
      <c r="E214" s="158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58"/>
      <c r="Z214" s="158"/>
      <c r="AA214" s="158"/>
      <c r="AB214" s="158"/>
    </row>
    <row r="215" spans="1:28" x14ac:dyDescent="0.25">
      <c r="A215" s="158"/>
      <c r="B215" s="158"/>
      <c r="C215" s="158"/>
      <c r="D215" s="158"/>
      <c r="E215" s="158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58"/>
      <c r="Z215" s="158"/>
      <c r="AA215" s="158"/>
      <c r="AB215" s="158"/>
    </row>
    <row r="216" spans="1:28" x14ac:dyDescent="0.25">
      <c r="A216" s="158"/>
      <c r="B216" s="158"/>
      <c r="C216" s="158"/>
      <c r="D216" s="158"/>
      <c r="E216" s="158"/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58"/>
      <c r="Z216" s="158"/>
      <c r="AA216" s="158"/>
      <c r="AB216" s="158"/>
    </row>
    <row r="217" spans="1:28" x14ac:dyDescent="0.25">
      <c r="A217" s="158"/>
      <c r="B217" s="158"/>
      <c r="C217" s="158"/>
      <c r="D217" s="158"/>
      <c r="E217" s="158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58"/>
      <c r="Z217" s="158"/>
      <c r="AA217" s="158"/>
      <c r="AB217" s="158"/>
    </row>
    <row r="218" spans="1:28" x14ac:dyDescent="0.25">
      <c r="A218" s="158"/>
      <c r="B218" s="158"/>
      <c r="C218" s="158"/>
      <c r="D218" s="158"/>
      <c r="E218" s="158"/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58"/>
      <c r="Z218" s="158"/>
      <c r="AA218" s="158"/>
      <c r="AB218" s="158"/>
    </row>
    <row r="219" spans="1:28" x14ac:dyDescent="0.25">
      <c r="A219" s="158"/>
      <c r="B219" s="158"/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58"/>
      <c r="Z219" s="158"/>
      <c r="AA219" s="158"/>
      <c r="AB219" s="158"/>
    </row>
    <row r="220" spans="1:28" x14ac:dyDescent="0.25">
      <c r="A220" s="158"/>
      <c r="B220" s="158"/>
      <c r="C220" s="158"/>
      <c r="D220" s="158"/>
      <c r="E220" s="158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58"/>
      <c r="Z220" s="158"/>
      <c r="AA220" s="158"/>
      <c r="AB220" s="158"/>
    </row>
    <row r="221" spans="1:28" x14ac:dyDescent="0.25">
      <c r="A221" s="158"/>
      <c r="B221" s="158"/>
      <c r="C221" s="158"/>
      <c r="D221" s="158"/>
      <c r="E221" s="158"/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58"/>
      <c r="Z221" s="158"/>
      <c r="AA221" s="158"/>
      <c r="AB221" s="158"/>
    </row>
    <row r="222" spans="1:28" x14ac:dyDescent="0.25">
      <c r="A222" s="158"/>
      <c r="B222" s="158"/>
      <c r="C222" s="158"/>
      <c r="D222" s="158"/>
      <c r="E222" s="158"/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58"/>
      <c r="Z222" s="158"/>
      <c r="AA222" s="158"/>
      <c r="AB222" s="158"/>
    </row>
    <row r="223" spans="1:28" x14ac:dyDescent="0.25">
      <c r="A223" s="158"/>
      <c r="B223" s="158"/>
      <c r="C223" s="158"/>
      <c r="D223" s="158"/>
      <c r="E223" s="158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58"/>
      <c r="Z223" s="158"/>
      <c r="AA223" s="158"/>
      <c r="AB223" s="158"/>
    </row>
    <row r="224" spans="1:28" x14ac:dyDescent="0.25">
      <c r="A224" s="158"/>
      <c r="B224" s="158"/>
      <c r="C224" s="158"/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58"/>
      <c r="Z224" s="158"/>
      <c r="AA224" s="158"/>
      <c r="AB224" s="158"/>
    </row>
    <row r="225" spans="1:28" x14ac:dyDescent="0.25">
      <c r="A225" s="158"/>
      <c r="B225" s="158"/>
      <c r="C225" s="158"/>
      <c r="D225" s="158"/>
      <c r="E225" s="158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58"/>
      <c r="Z225" s="158"/>
      <c r="AA225" s="158"/>
      <c r="AB225" s="158"/>
    </row>
    <row r="226" spans="1:28" x14ac:dyDescent="0.25">
      <c r="A226" s="158"/>
      <c r="B226" s="158"/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  <c r="Z226" s="158"/>
      <c r="AA226" s="158"/>
      <c r="AB226" s="158"/>
    </row>
    <row r="227" spans="1:28" x14ac:dyDescent="0.25">
      <c r="A227" s="158"/>
      <c r="B227" s="158"/>
      <c r="C227" s="158"/>
      <c r="D227" s="158"/>
      <c r="E227" s="158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58"/>
      <c r="Z227" s="158"/>
      <c r="AA227" s="158"/>
      <c r="AB227" s="158"/>
    </row>
    <row r="228" spans="1:28" x14ac:dyDescent="0.25">
      <c r="A228" s="158"/>
      <c r="B228" s="158"/>
      <c r="C228" s="158"/>
      <c r="D228" s="158"/>
      <c r="E228" s="158"/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58"/>
      <c r="Z228" s="158"/>
      <c r="AA228" s="158"/>
      <c r="AB228" s="158"/>
    </row>
    <row r="229" spans="1:28" x14ac:dyDescent="0.25">
      <c r="A229" s="158"/>
      <c r="B229" s="158"/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  <c r="Z229" s="158"/>
      <c r="AA229" s="158"/>
      <c r="AB229" s="158"/>
    </row>
    <row r="230" spans="1:28" x14ac:dyDescent="0.25">
      <c r="A230" s="158"/>
      <c r="B230" s="158"/>
      <c r="C230" s="158"/>
      <c r="D230" s="158"/>
      <c r="E230" s="158"/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58"/>
      <c r="Z230" s="158"/>
      <c r="AA230" s="158"/>
      <c r="AB230" s="158"/>
    </row>
    <row r="231" spans="1:28" x14ac:dyDescent="0.25">
      <c r="A231" s="158"/>
      <c r="B231" s="158"/>
      <c r="C231" s="158"/>
      <c r="D231" s="158"/>
      <c r="E231" s="158"/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58"/>
      <c r="Z231" s="158"/>
      <c r="AA231" s="158"/>
      <c r="AB231" s="158"/>
    </row>
    <row r="232" spans="1:28" x14ac:dyDescent="0.25">
      <c r="A232" s="158"/>
      <c r="B232" s="158"/>
      <c r="C232" s="158"/>
      <c r="D232" s="158"/>
      <c r="E232" s="158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58"/>
      <c r="Z232" s="158"/>
      <c r="AA232" s="158"/>
      <c r="AB232" s="158"/>
    </row>
    <row r="233" spans="1:28" x14ac:dyDescent="0.25">
      <c r="A233" s="158"/>
      <c r="B233" s="158"/>
      <c r="C233" s="158"/>
      <c r="D233" s="158"/>
      <c r="E233" s="158"/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58"/>
      <c r="Z233" s="158"/>
      <c r="AA233" s="158"/>
      <c r="AB233" s="158"/>
    </row>
    <row r="234" spans="1:28" x14ac:dyDescent="0.25">
      <c r="A234" s="158"/>
      <c r="B234" s="158"/>
      <c r="C234" s="158"/>
      <c r="D234" s="158"/>
      <c r="E234" s="158"/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58"/>
      <c r="Z234" s="158"/>
      <c r="AA234" s="158"/>
      <c r="AB234" s="158"/>
    </row>
    <row r="235" spans="1:28" x14ac:dyDescent="0.25">
      <c r="A235" s="158"/>
      <c r="B235" s="158"/>
      <c r="C235" s="158"/>
      <c r="D235" s="158"/>
      <c r="E235" s="158"/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58"/>
      <c r="Z235" s="158"/>
      <c r="AA235" s="158"/>
      <c r="AB235" s="158"/>
    </row>
    <row r="236" spans="1:28" x14ac:dyDescent="0.25">
      <c r="A236" s="158"/>
      <c r="B236" s="158"/>
      <c r="C236" s="158"/>
      <c r="D236" s="158"/>
      <c r="E236" s="158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58"/>
      <c r="Z236" s="158"/>
      <c r="AA236" s="158"/>
      <c r="AB236" s="158"/>
    </row>
    <row r="237" spans="1:28" x14ac:dyDescent="0.25">
      <c r="A237" s="158"/>
      <c r="B237" s="158"/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58"/>
      <c r="Z237" s="158"/>
      <c r="AA237" s="158"/>
      <c r="AB237" s="158"/>
    </row>
    <row r="238" spans="1:28" x14ac:dyDescent="0.25">
      <c r="A238" s="158"/>
      <c r="B238" s="158"/>
      <c r="C238" s="158"/>
      <c r="D238" s="158"/>
      <c r="E238" s="158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58"/>
      <c r="Z238" s="158"/>
      <c r="AA238" s="158"/>
      <c r="AB238" s="158"/>
    </row>
    <row r="239" spans="1:28" x14ac:dyDescent="0.25">
      <c r="A239" s="158"/>
      <c r="B239" s="158"/>
      <c r="C239" s="158"/>
      <c r="D239" s="158"/>
      <c r="E239" s="158"/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58"/>
      <c r="Z239" s="158"/>
      <c r="AA239" s="158"/>
      <c r="AB239" s="158"/>
    </row>
    <row r="240" spans="1:28" x14ac:dyDescent="0.25">
      <c r="A240" s="158"/>
      <c r="B240" s="158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58"/>
      <c r="Z240" s="158"/>
      <c r="AA240" s="158"/>
      <c r="AB240" s="158"/>
    </row>
    <row r="241" spans="1:28" x14ac:dyDescent="0.25">
      <c r="A241" s="158"/>
      <c r="B241" s="158"/>
      <c r="C241" s="158"/>
      <c r="D241" s="158"/>
      <c r="E241" s="158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58"/>
      <c r="Z241" s="158"/>
      <c r="AA241" s="158"/>
      <c r="AB241" s="158"/>
    </row>
    <row r="242" spans="1:28" x14ac:dyDescent="0.25">
      <c r="A242" s="158"/>
      <c r="B242" s="158"/>
      <c r="C242" s="158"/>
      <c r="D242" s="158"/>
      <c r="E242" s="158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58"/>
      <c r="Z242" s="158"/>
      <c r="AA242" s="158"/>
      <c r="AB242" s="158"/>
    </row>
    <row r="243" spans="1:28" x14ac:dyDescent="0.25">
      <c r="A243" s="158"/>
      <c r="B243" s="158"/>
      <c r="C243" s="158"/>
      <c r="D243" s="158"/>
      <c r="E243" s="158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58"/>
      <c r="Z243" s="158"/>
      <c r="AA243" s="158"/>
      <c r="AB243" s="158"/>
    </row>
    <row r="244" spans="1:28" x14ac:dyDescent="0.25">
      <c r="A244" s="158"/>
      <c r="B244" s="158"/>
      <c r="C244" s="158"/>
      <c r="D244" s="158"/>
      <c r="E244" s="158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58"/>
      <c r="Z244" s="158"/>
      <c r="AA244" s="158"/>
      <c r="AB244" s="158"/>
    </row>
    <row r="245" spans="1:28" x14ac:dyDescent="0.25">
      <c r="A245" s="158"/>
      <c r="B245" s="158"/>
      <c r="C245" s="158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58"/>
      <c r="Z245" s="158"/>
      <c r="AA245" s="158"/>
      <c r="AB245" s="158"/>
    </row>
    <row r="246" spans="1:28" x14ac:dyDescent="0.25">
      <c r="A246" s="158"/>
      <c r="B246" s="158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58"/>
      <c r="Z246" s="158"/>
      <c r="AA246" s="158"/>
      <c r="AB246" s="158"/>
    </row>
    <row r="247" spans="1:28" x14ac:dyDescent="0.25">
      <c r="A247" s="158"/>
      <c r="B247" s="158"/>
      <c r="C247" s="158"/>
      <c r="D247" s="158"/>
      <c r="E247" s="158"/>
      <c r="F247" s="158"/>
      <c r="G247" s="158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58"/>
      <c r="Z247" s="158"/>
      <c r="AA247" s="158"/>
      <c r="AB247" s="158"/>
    </row>
    <row r="248" spans="1:28" x14ac:dyDescent="0.25">
      <c r="A248" s="158"/>
      <c r="B248" s="158"/>
      <c r="C248" s="158"/>
      <c r="D248" s="158"/>
      <c r="E248" s="158"/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58"/>
      <c r="Z248" s="158"/>
      <c r="AA248" s="158"/>
      <c r="AB248" s="158"/>
    </row>
    <row r="249" spans="1:28" x14ac:dyDescent="0.25">
      <c r="A249" s="158"/>
      <c r="B249" s="158"/>
      <c r="C249" s="158"/>
      <c r="D249" s="158"/>
      <c r="E249" s="158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58"/>
      <c r="Z249" s="158"/>
      <c r="AA249" s="158"/>
      <c r="AB249" s="158"/>
    </row>
    <row r="250" spans="1:28" x14ac:dyDescent="0.25">
      <c r="A250" s="158"/>
      <c r="B250" s="158"/>
      <c r="C250" s="158"/>
      <c r="D250" s="158"/>
      <c r="E250" s="158"/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58"/>
      <c r="Z250" s="158"/>
      <c r="AA250" s="158"/>
      <c r="AB250" s="158"/>
    </row>
    <row r="251" spans="1:28" x14ac:dyDescent="0.25">
      <c r="A251" s="158"/>
      <c r="B251" s="158"/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58"/>
      <c r="Z251" s="158"/>
      <c r="AA251" s="158"/>
      <c r="AB251" s="158"/>
    </row>
    <row r="252" spans="1:28" x14ac:dyDescent="0.25">
      <c r="A252" s="158"/>
      <c r="B252" s="158"/>
      <c r="C252" s="158"/>
      <c r="D252" s="158"/>
      <c r="E252" s="158"/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58"/>
      <c r="Z252" s="158"/>
      <c r="AA252" s="158"/>
      <c r="AB252" s="158"/>
    </row>
    <row r="253" spans="1:28" x14ac:dyDescent="0.25">
      <c r="A253" s="158"/>
      <c r="B253" s="158"/>
      <c r="C253" s="158"/>
      <c r="D253" s="158"/>
      <c r="E253" s="158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</row>
    <row r="254" spans="1:28" x14ac:dyDescent="0.25">
      <c r="A254" s="158"/>
      <c r="B254" s="158"/>
      <c r="C254" s="158"/>
      <c r="D254" s="158"/>
      <c r="E254" s="158"/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58"/>
      <c r="Z254" s="158"/>
      <c r="AA254" s="158"/>
      <c r="AB254" s="158"/>
    </row>
    <row r="255" spans="1:28" x14ac:dyDescent="0.25">
      <c r="A255" s="158"/>
      <c r="B255" s="158"/>
      <c r="C255" s="158"/>
      <c r="D255" s="158"/>
      <c r="E255" s="158"/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58"/>
      <c r="Z255" s="158"/>
      <c r="AA255" s="158"/>
      <c r="AB255" s="158"/>
    </row>
    <row r="256" spans="1:28" x14ac:dyDescent="0.25">
      <c r="A256" s="158"/>
      <c r="B256" s="158"/>
      <c r="C256" s="158"/>
      <c r="D256" s="158"/>
      <c r="E256" s="158"/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58"/>
      <c r="Z256" s="158"/>
      <c r="AA256" s="158"/>
      <c r="AB256" s="158"/>
    </row>
    <row r="257" spans="1:28" x14ac:dyDescent="0.25">
      <c r="A257" s="158"/>
      <c r="B257" s="158"/>
      <c r="C257" s="158"/>
      <c r="D257" s="158"/>
      <c r="E257" s="158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58"/>
      <c r="Z257" s="158"/>
      <c r="AA257" s="158"/>
      <c r="AB257" s="158"/>
    </row>
    <row r="258" spans="1:28" x14ac:dyDescent="0.25">
      <c r="A258" s="158"/>
      <c r="B258" s="158"/>
      <c r="C258" s="158"/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58"/>
      <c r="Z258" s="158"/>
      <c r="AA258" s="158"/>
      <c r="AB258" s="158"/>
    </row>
    <row r="259" spans="1:28" x14ac:dyDescent="0.25">
      <c r="A259" s="158"/>
      <c r="B259" s="158"/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  <c r="Z259" s="158"/>
      <c r="AA259" s="158"/>
      <c r="AB259" s="158"/>
    </row>
    <row r="260" spans="1:28" x14ac:dyDescent="0.25">
      <c r="A260" s="158"/>
      <c r="B260" s="158"/>
      <c r="C260" s="158"/>
      <c r="D260" s="158"/>
      <c r="E260" s="158"/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58"/>
      <c r="Z260" s="158"/>
      <c r="AA260" s="158"/>
      <c r="AB260" s="158"/>
    </row>
    <row r="261" spans="1:28" x14ac:dyDescent="0.25">
      <c r="A261" s="158"/>
      <c r="B261" s="158"/>
      <c r="C261" s="158"/>
      <c r="D261" s="158"/>
      <c r="E261" s="158"/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58"/>
      <c r="Z261" s="158"/>
      <c r="AA261" s="158"/>
      <c r="AB261" s="158"/>
    </row>
    <row r="262" spans="1:28" x14ac:dyDescent="0.25">
      <c r="A262" s="158"/>
      <c r="B262" s="158"/>
      <c r="C262" s="158"/>
      <c r="D262" s="158"/>
      <c r="E262" s="158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58"/>
      <c r="Z262" s="158"/>
      <c r="AA262" s="158"/>
      <c r="AB262" s="158"/>
    </row>
    <row r="263" spans="1:28" x14ac:dyDescent="0.25">
      <c r="A263" s="158"/>
      <c r="B263" s="158"/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  <c r="Z263" s="158"/>
      <c r="AA263" s="158"/>
      <c r="AB263" s="158"/>
    </row>
    <row r="264" spans="1:28" x14ac:dyDescent="0.25">
      <c r="A264" s="158"/>
      <c r="B264" s="158"/>
      <c r="C264" s="158"/>
      <c r="D264" s="158"/>
      <c r="E264" s="158"/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58"/>
      <c r="Z264" s="158"/>
      <c r="AA264" s="158"/>
      <c r="AB264" s="158"/>
    </row>
    <row r="265" spans="1:28" x14ac:dyDescent="0.25">
      <c r="A265" s="158"/>
      <c r="B265" s="158"/>
      <c r="C265" s="158"/>
      <c r="D265" s="158"/>
      <c r="E265" s="158"/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58"/>
      <c r="Z265" s="158"/>
      <c r="AA265" s="158"/>
      <c r="AB265" s="158"/>
    </row>
    <row r="266" spans="1:28" x14ac:dyDescent="0.25">
      <c r="A266" s="158"/>
      <c r="B266" s="158"/>
      <c r="C266" s="158"/>
      <c r="D266" s="158"/>
      <c r="E266" s="158"/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58"/>
      <c r="Z266" s="158"/>
      <c r="AA266" s="158"/>
      <c r="AB266" s="158"/>
    </row>
    <row r="267" spans="1:28" x14ac:dyDescent="0.25">
      <c r="A267" s="158"/>
      <c r="B267" s="158"/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58"/>
      <c r="Z267" s="158"/>
      <c r="AA267" s="158"/>
      <c r="AB267" s="158"/>
    </row>
    <row r="268" spans="1:28" x14ac:dyDescent="0.25">
      <c r="A268" s="158"/>
      <c r="B268" s="158"/>
      <c r="C268" s="158"/>
      <c r="D268" s="158"/>
      <c r="E268" s="158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58"/>
      <c r="Z268" s="158"/>
      <c r="AA268" s="158"/>
      <c r="AB268" s="158"/>
    </row>
    <row r="269" spans="1:28" x14ac:dyDescent="0.25">
      <c r="A269" s="158"/>
      <c r="B269" s="158"/>
      <c r="C269" s="158"/>
      <c r="D269" s="158"/>
      <c r="E269" s="158"/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58"/>
      <c r="Z269" s="158"/>
      <c r="AA269" s="158"/>
      <c r="AB269" s="158"/>
    </row>
    <row r="270" spans="1:28" x14ac:dyDescent="0.25">
      <c r="A270" s="158"/>
      <c r="B270" s="158"/>
      <c r="C270" s="158"/>
      <c r="D270" s="158"/>
      <c r="E270" s="158"/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58"/>
      <c r="Z270" s="158"/>
      <c r="AA270" s="158"/>
      <c r="AB270" s="158"/>
    </row>
    <row r="271" spans="1:28" x14ac:dyDescent="0.25">
      <c r="A271" s="158"/>
      <c r="B271" s="158"/>
      <c r="C271" s="158"/>
      <c r="D271" s="158"/>
      <c r="E271" s="158"/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58"/>
      <c r="Z271" s="158"/>
      <c r="AA271" s="158"/>
      <c r="AB271" s="158"/>
    </row>
    <row r="272" spans="1:28" x14ac:dyDescent="0.25">
      <c r="A272" s="158"/>
      <c r="B272" s="158"/>
      <c r="C272" s="158"/>
      <c r="D272" s="158"/>
      <c r="E272" s="158"/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58"/>
      <c r="Z272" s="158"/>
      <c r="AA272" s="158"/>
      <c r="AB272" s="158"/>
    </row>
    <row r="273" spans="1:28" x14ac:dyDescent="0.25">
      <c r="A273" s="158"/>
      <c r="B273" s="158"/>
      <c r="C273" s="158"/>
      <c r="D273" s="158"/>
      <c r="E273" s="158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58"/>
      <c r="Z273" s="158"/>
      <c r="AA273" s="158"/>
      <c r="AB273" s="158"/>
    </row>
    <row r="274" spans="1:28" x14ac:dyDescent="0.25">
      <c r="A274" s="158"/>
      <c r="B274" s="158"/>
      <c r="C274" s="158"/>
      <c r="D274" s="158"/>
      <c r="E274" s="158"/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58"/>
      <c r="Z274" s="158"/>
      <c r="AA274" s="158"/>
      <c r="AB274" s="158"/>
    </row>
    <row r="275" spans="1:28" x14ac:dyDescent="0.25">
      <c r="A275" s="158"/>
      <c r="B275" s="158"/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58"/>
      <c r="Z275" s="158"/>
      <c r="AA275" s="158"/>
      <c r="AB275" s="158"/>
    </row>
    <row r="276" spans="1:28" x14ac:dyDescent="0.25">
      <c r="A276" s="158"/>
      <c r="B276" s="158"/>
      <c r="C276" s="158"/>
      <c r="D276" s="158"/>
      <c r="E276" s="158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58"/>
      <c r="Z276" s="158"/>
      <c r="AA276" s="158"/>
      <c r="AB276" s="158"/>
    </row>
    <row r="277" spans="1:28" x14ac:dyDescent="0.25">
      <c r="A277" s="158"/>
      <c r="B277" s="158"/>
      <c r="C277" s="158"/>
      <c r="D277" s="158"/>
      <c r="E277" s="158"/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58"/>
      <c r="Z277" s="158"/>
      <c r="AA277" s="158"/>
      <c r="AB277" s="158"/>
    </row>
    <row r="278" spans="1:28" x14ac:dyDescent="0.25">
      <c r="A278" s="158"/>
      <c r="B278" s="158"/>
      <c r="C278" s="158"/>
      <c r="D278" s="158"/>
      <c r="E278" s="158"/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58"/>
      <c r="Z278" s="158"/>
      <c r="AA278" s="158"/>
      <c r="AB278" s="158"/>
    </row>
    <row r="279" spans="1:28" x14ac:dyDescent="0.25">
      <c r="A279" s="158"/>
      <c r="B279" s="158"/>
      <c r="C279" s="158"/>
      <c r="D279" s="158"/>
      <c r="E279" s="158"/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58"/>
      <c r="Z279" s="158"/>
      <c r="AA279" s="158"/>
      <c r="AB279" s="158"/>
    </row>
    <row r="280" spans="1:28" x14ac:dyDescent="0.25">
      <c r="A280" s="158"/>
      <c r="B280" s="158"/>
      <c r="C280" s="158"/>
      <c r="D280" s="158"/>
      <c r="E280" s="158"/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58"/>
      <c r="Z280" s="158"/>
      <c r="AA280" s="158"/>
      <c r="AB280" s="158"/>
    </row>
    <row r="281" spans="1:28" x14ac:dyDescent="0.25">
      <c r="A281" s="158"/>
      <c r="B281" s="158"/>
      <c r="C281" s="158"/>
      <c r="D281" s="158"/>
      <c r="E281" s="158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58"/>
      <c r="Z281" s="158"/>
      <c r="AA281" s="158"/>
      <c r="AB281" s="158"/>
    </row>
    <row r="282" spans="1:28" x14ac:dyDescent="0.25">
      <c r="A282" s="158"/>
      <c r="B282" s="158"/>
      <c r="C282" s="158"/>
      <c r="D282" s="158"/>
      <c r="E282" s="158"/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58"/>
      <c r="Z282" s="158"/>
      <c r="AA282" s="158"/>
      <c r="AB282" s="158"/>
    </row>
    <row r="283" spans="1:28" x14ac:dyDescent="0.25">
      <c r="A283" s="158"/>
      <c r="B283" s="158"/>
      <c r="C283" s="158"/>
      <c r="D283" s="158"/>
      <c r="E283" s="158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58"/>
      <c r="Z283" s="158"/>
      <c r="AA283" s="158"/>
      <c r="AB283" s="158"/>
    </row>
    <row r="284" spans="1:28" x14ac:dyDescent="0.25">
      <c r="A284" s="158"/>
      <c r="B284" s="158"/>
      <c r="C284" s="158"/>
      <c r="D284" s="158"/>
      <c r="E284" s="158"/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58"/>
      <c r="Z284" s="158"/>
      <c r="AA284" s="158"/>
      <c r="AB284" s="158"/>
    </row>
    <row r="285" spans="1:28" x14ac:dyDescent="0.25">
      <c r="A285" s="158"/>
      <c r="B285" s="158"/>
      <c r="C285" s="158"/>
      <c r="D285" s="158"/>
      <c r="E285" s="158"/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58"/>
      <c r="Z285" s="158"/>
      <c r="AA285" s="158"/>
      <c r="AB285" s="158"/>
    </row>
    <row r="286" spans="1:28" x14ac:dyDescent="0.25">
      <c r="A286" s="158"/>
      <c r="B286" s="158"/>
      <c r="C286" s="158"/>
      <c r="D286" s="158"/>
      <c r="E286" s="158"/>
      <c r="F286" s="158"/>
      <c r="G286" s="158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58"/>
      <c r="Z286" s="158"/>
      <c r="AA286" s="158"/>
      <c r="AB286" s="158"/>
    </row>
    <row r="287" spans="1:28" x14ac:dyDescent="0.25">
      <c r="A287" s="158"/>
      <c r="B287" s="158"/>
      <c r="C287" s="158"/>
      <c r="D287" s="158"/>
      <c r="E287" s="158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58"/>
      <c r="Z287" s="158"/>
      <c r="AA287" s="158"/>
      <c r="AB287" s="158"/>
    </row>
    <row r="288" spans="1:28" x14ac:dyDescent="0.25">
      <c r="A288" s="158"/>
      <c r="B288" s="158"/>
      <c r="C288" s="158"/>
      <c r="D288" s="158"/>
      <c r="E288" s="158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58"/>
      <c r="Z288" s="158"/>
      <c r="AA288" s="158"/>
      <c r="AB288" s="158"/>
    </row>
    <row r="289" spans="1:28" x14ac:dyDescent="0.25">
      <c r="A289" s="158"/>
      <c r="B289" s="158"/>
      <c r="C289" s="158"/>
      <c r="D289" s="158"/>
      <c r="E289" s="158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58"/>
      <c r="Z289" s="158"/>
      <c r="AA289" s="158"/>
      <c r="AB289" s="158"/>
    </row>
    <row r="290" spans="1:28" x14ac:dyDescent="0.25">
      <c r="A290" s="158"/>
      <c r="B290" s="158"/>
      <c r="C290" s="158"/>
      <c r="D290" s="158"/>
      <c r="E290" s="158"/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58"/>
      <c r="Z290" s="158"/>
      <c r="AA290" s="158"/>
      <c r="AB290" s="158"/>
    </row>
    <row r="291" spans="1:28" x14ac:dyDescent="0.25">
      <c r="A291" s="158"/>
      <c r="B291" s="158"/>
      <c r="C291" s="158"/>
      <c r="D291" s="158"/>
      <c r="E291" s="158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58"/>
      <c r="Z291" s="158"/>
      <c r="AA291" s="158"/>
      <c r="AB291" s="158"/>
    </row>
    <row r="292" spans="1:28" x14ac:dyDescent="0.25">
      <c r="A292" s="158"/>
      <c r="B292" s="158"/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</row>
    <row r="293" spans="1:28" x14ac:dyDescent="0.25">
      <c r="A293" s="158"/>
      <c r="B293" s="158"/>
      <c r="C293" s="158"/>
      <c r="D293" s="158"/>
      <c r="E293" s="158"/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58"/>
      <c r="Z293" s="158"/>
      <c r="AA293" s="158"/>
      <c r="AB293" s="158"/>
    </row>
    <row r="294" spans="1:28" x14ac:dyDescent="0.25">
      <c r="A294" s="158"/>
      <c r="B294" s="158"/>
      <c r="C294" s="158"/>
      <c r="D294" s="158"/>
      <c r="E294" s="158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58"/>
      <c r="Z294" s="158"/>
      <c r="AA294" s="158"/>
      <c r="AB294" s="158"/>
    </row>
    <row r="295" spans="1:28" x14ac:dyDescent="0.25">
      <c r="A295" s="158"/>
      <c r="B295" s="158"/>
      <c r="C295" s="158"/>
      <c r="D295" s="158"/>
      <c r="E295" s="158"/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58"/>
      <c r="Z295" s="158"/>
      <c r="AA295" s="158"/>
      <c r="AB295" s="158"/>
    </row>
    <row r="296" spans="1:28" x14ac:dyDescent="0.25">
      <c r="A296" s="158"/>
      <c r="B296" s="158"/>
      <c r="C296" s="158"/>
      <c r="D296" s="158"/>
      <c r="E296" s="158"/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58"/>
      <c r="Y296" s="158"/>
      <c r="Z296" s="158"/>
      <c r="AA296" s="158"/>
      <c r="AB296" s="158"/>
    </row>
    <row r="297" spans="1:28" x14ac:dyDescent="0.25">
      <c r="A297" s="158"/>
      <c r="B297" s="158"/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  <c r="Z297" s="158"/>
      <c r="AA297" s="158"/>
      <c r="AB297" s="158"/>
    </row>
    <row r="298" spans="1:28" x14ac:dyDescent="0.25">
      <c r="A298" s="158"/>
      <c r="B298" s="158"/>
      <c r="C298" s="158"/>
      <c r="D298" s="158"/>
      <c r="E298" s="158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58"/>
      <c r="Z298" s="158"/>
      <c r="AA298" s="158"/>
      <c r="AB298" s="158"/>
    </row>
    <row r="299" spans="1:28" x14ac:dyDescent="0.25">
      <c r="A299" s="158"/>
      <c r="B299" s="158"/>
      <c r="C299" s="158"/>
      <c r="D299" s="158"/>
      <c r="E299" s="158"/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58"/>
      <c r="Z299" s="158"/>
      <c r="AA299" s="158"/>
      <c r="AB299" s="158"/>
    </row>
    <row r="300" spans="1:28" x14ac:dyDescent="0.25">
      <c r="A300" s="158"/>
      <c r="B300" s="158"/>
      <c r="C300" s="158"/>
      <c r="D300" s="158"/>
      <c r="E300" s="158"/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58"/>
      <c r="Z300" s="158"/>
      <c r="AA300" s="158"/>
      <c r="AB300" s="158"/>
    </row>
    <row r="301" spans="1:28" x14ac:dyDescent="0.25">
      <c r="A301" s="158"/>
      <c r="B301" s="158"/>
      <c r="C301" s="158"/>
      <c r="D301" s="158"/>
      <c r="E301" s="158"/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58"/>
      <c r="Z301" s="158"/>
      <c r="AA301" s="158"/>
      <c r="AB301" s="158"/>
    </row>
    <row r="302" spans="1:28" x14ac:dyDescent="0.25">
      <c r="A302" s="158"/>
      <c r="B302" s="158"/>
      <c r="C302" s="158"/>
      <c r="D302" s="158"/>
      <c r="E302" s="158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58"/>
      <c r="Z302" s="158"/>
      <c r="AA302" s="158"/>
      <c r="AB302" s="158"/>
    </row>
    <row r="303" spans="1:28" x14ac:dyDescent="0.25">
      <c r="A303" s="158"/>
      <c r="B303" s="158"/>
      <c r="C303" s="158"/>
      <c r="D303" s="158"/>
      <c r="E303" s="158"/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58"/>
      <c r="Z303" s="158"/>
      <c r="AA303" s="158"/>
      <c r="AB303" s="158"/>
    </row>
    <row r="304" spans="1:28" x14ac:dyDescent="0.25">
      <c r="A304" s="158"/>
      <c r="B304" s="158"/>
      <c r="C304" s="158"/>
      <c r="D304" s="158"/>
      <c r="E304" s="158"/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58"/>
      <c r="Z304" s="158"/>
      <c r="AA304" s="158"/>
      <c r="AB304" s="158"/>
    </row>
    <row r="305" spans="1:28" x14ac:dyDescent="0.25">
      <c r="A305" s="158"/>
      <c r="B305" s="158"/>
      <c r="C305" s="158"/>
      <c r="D305" s="158"/>
      <c r="E305" s="158"/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58"/>
      <c r="Z305" s="158"/>
      <c r="AA305" s="158"/>
      <c r="AB305" s="158"/>
    </row>
    <row r="306" spans="1:28" x14ac:dyDescent="0.25">
      <c r="A306" s="158"/>
      <c r="B306" s="158"/>
      <c r="C306" s="158"/>
      <c r="D306" s="158"/>
      <c r="E306" s="158"/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58"/>
      <c r="Z306" s="158"/>
      <c r="AA306" s="158"/>
      <c r="AB306" s="158"/>
    </row>
    <row r="307" spans="1:28" x14ac:dyDescent="0.25">
      <c r="A307" s="158"/>
      <c r="B307" s="158"/>
      <c r="C307" s="158"/>
      <c r="D307" s="158"/>
      <c r="E307" s="158"/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58"/>
      <c r="Z307" s="158"/>
      <c r="AA307" s="158"/>
      <c r="AB307" s="158"/>
    </row>
    <row r="308" spans="1:28" x14ac:dyDescent="0.25">
      <c r="A308" s="158"/>
      <c r="B308" s="158"/>
      <c r="C308" s="158"/>
      <c r="D308" s="158"/>
      <c r="E308" s="158"/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58"/>
      <c r="Z308" s="158"/>
      <c r="AA308" s="158"/>
      <c r="AB308" s="158"/>
    </row>
    <row r="309" spans="1:28" x14ac:dyDescent="0.25">
      <c r="A309" s="158"/>
      <c r="B309" s="158"/>
      <c r="C309" s="158"/>
      <c r="D309" s="158"/>
      <c r="E309" s="158"/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58"/>
      <c r="Z309" s="158"/>
      <c r="AA309" s="158"/>
      <c r="AB309" s="158"/>
    </row>
    <row r="310" spans="1:28" x14ac:dyDescent="0.25">
      <c r="A310" s="158"/>
      <c r="B310" s="158"/>
      <c r="C310" s="158"/>
      <c r="D310" s="158"/>
      <c r="E310" s="158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58"/>
      <c r="Z310" s="158"/>
      <c r="AA310" s="158"/>
      <c r="AB310" s="158"/>
    </row>
    <row r="311" spans="1:28" x14ac:dyDescent="0.25">
      <c r="A311" s="158"/>
      <c r="B311" s="158"/>
      <c r="C311" s="158"/>
      <c r="D311" s="158"/>
      <c r="E311" s="158"/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58"/>
      <c r="Z311" s="158"/>
      <c r="AA311" s="158"/>
      <c r="AB311" s="158"/>
    </row>
    <row r="312" spans="1:28" x14ac:dyDescent="0.25">
      <c r="A312" s="158"/>
      <c r="B312" s="158"/>
      <c r="C312" s="158"/>
      <c r="D312" s="158"/>
      <c r="E312" s="158"/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58"/>
      <c r="Z312" s="158"/>
      <c r="AA312" s="158"/>
      <c r="AB312" s="158"/>
    </row>
    <row r="313" spans="1:28" x14ac:dyDescent="0.25">
      <c r="A313" s="158"/>
      <c r="B313" s="158"/>
      <c r="C313" s="158"/>
      <c r="D313" s="158"/>
      <c r="E313" s="158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58"/>
      <c r="Z313" s="158"/>
      <c r="AA313" s="158"/>
      <c r="AB313" s="158"/>
    </row>
    <row r="314" spans="1:28" x14ac:dyDescent="0.25">
      <c r="A314" s="158"/>
      <c r="B314" s="158"/>
      <c r="C314" s="158"/>
      <c r="D314" s="158"/>
      <c r="E314" s="158"/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58"/>
      <c r="Z314" s="158"/>
      <c r="AA314" s="158"/>
      <c r="AB314" s="158"/>
    </row>
    <row r="315" spans="1:28" x14ac:dyDescent="0.25">
      <c r="A315" s="158"/>
      <c r="B315" s="158"/>
      <c r="C315" s="158"/>
      <c r="D315" s="158"/>
      <c r="E315" s="158"/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58"/>
      <c r="Z315" s="158"/>
      <c r="AA315" s="158"/>
      <c r="AB315" s="158"/>
    </row>
    <row r="316" spans="1:28" x14ac:dyDescent="0.25">
      <c r="A316" s="158"/>
      <c r="B316" s="158"/>
      <c r="C316" s="158"/>
      <c r="D316" s="158"/>
      <c r="E316" s="158"/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58"/>
      <c r="Z316" s="158"/>
      <c r="AA316" s="158"/>
      <c r="AB316" s="158"/>
    </row>
    <row r="317" spans="1:28" x14ac:dyDescent="0.25">
      <c r="A317" s="158"/>
      <c r="B317" s="158"/>
      <c r="C317" s="158"/>
      <c r="D317" s="158"/>
      <c r="E317" s="158"/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58"/>
      <c r="Z317" s="158"/>
      <c r="AA317" s="158"/>
      <c r="AB317" s="158"/>
    </row>
    <row r="318" spans="1:28" x14ac:dyDescent="0.25">
      <c r="A318" s="158"/>
      <c r="B318" s="158"/>
      <c r="C318" s="158"/>
      <c r="D318" s="158"/>
      <c r="E318" s="158"/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58"/>
      <c r="Z318" s="158"/>
      <c r="AA318" s="158"/>
      <c r="AB318" s="158"/>
    </row>
    <row r="319" spans="1:28" x14ac:dyDescent="0.25">
      <c r="A319" s="158"/>
      <c r="B319" s="158"/>
      <c r="C319" s="158"/>
      <c r="D319" s="158"/>
      <c r="E319" s="158"/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58"/>
      <c r="Z319" s="158"/>
      <c r="AA319" s="158"/>
      <c r="AB319" s="158"/>
    </row>
    <row r="320" spans="1:28" x14ac:dyDescent="0.25">
      <c r="A320" s="158"/>
      <c r="B320" s="158"/>
      <c r="C320" s="158"/>
      <c r="D320" s="158"/>
      <c r="E320" s="158"/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58"/>
      <c r="Z320" s="158"/>
      <c r="AA320" s="158"/>
      <c r="AB320" s="158"/>
    </row>
    <row r="321" spans="1:28" x14ac:dyDescent="0.25">
      <c r="A321" s="158"/>
      <c r="B321" s="158"/>
      <c r="C321" s="158"/>
      <c r="D321" s="158"/>
      <c r="E321" s="158"/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58"/>
      <c r="Z321" s="158"/>
      <c r="AA321" s="158"/>
      <c r="AB321" s="158"/>
    </row>
    <row r="322" spans="1:28" x14ac:dyDescent="0.25">
      <c r="A322" s="158"/>
      <c r="B322" s="158"/>
      <c r="C322" s="158"/>
      <c r="D322" s="158"/>
      <c r="E322" s="158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58"/>
      <c r="Z322" s="158"/>
      <c r="AA322" s="158"/>
      <c r="AB322" s="158"/>
    </row>
    <row r="323" spans="1:28" x14ac:dyDescent="0.25">
      <c r="A323" s="158"/>
      <c r="B323" s="158"/>
      <c r="C323" s="158"/>
      <c r="D323" s="158"/>
      <c r="E323" s="158"/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58"/>
      <c r="Z323" s="158"/>
      <c r="AA323" s="158"/>
      <c r="AB323" s="158"/>
    </row>
    <row r="324" spans="1:28" x14ac:dyDescent="0.25">
      <c r="A324" s="158"/>
      <c r="B324" s="158"/>
      <c r="C324" s="158"/>
      <c r="D324" s="158"/>
      <c r="E324" s="158"/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58"/>
      <c r="Z324" s="158"/>
      <c r="AA324" s="158"/>
      <c r="AB324" s="158"/>
    </row>
    <row r="325" spans="1:28" x14ac:dyDescent="0.25">
      <c r="A325" s="158"/>
      <c r="B325" s="158"/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  <c r="Z325" s="158"/>
      <c r="AA325" s="158"/>
      <c r="AB325" s="158"/>
    </row>
    <row r="326" spans="1:28" x14ac:dyDescent="0.25">
      <c r="A326" s="158"/>
      <c r="B326" s="158"/>
      <c r="C326" s="158"/>
      <c r="D326" s="158"/>
      <c r="E326" s="158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58"/>
      <c r="Z326" s="158"/>
      <c r="AA326" s="158"/>
      <c r="AB326" s="158"/>
    </row>
    <row r="327" spans="1:28" x14ac:dyDescent="0.25">
      <c r="A327" s="158"/>
      <c r="B327" s="158"/>
      <c r="C327" s="158"/>
      <c r="D327" s="158"/>
      <c r="E327" s="158"/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58"/>
      <c r="Z327" s="158"/>
      <c r="AA327" s="158"/>
      <c r="AB327" s="158"/>
    </row>
    <row r="328" spans="1:28" x14ac:dyDescent="0.25">
      <c r="A328" s="158"/>
      <c r="B328" s="158"/>
      <c r="C328" s="158"/>
      <c r="D328" s="158"/>
      <c r="E328" s="158"/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58"/>
      <c r="Z328" s="158"/>
      <c r="AA328" s="158"/>
      <c r="AB328" s="158"/>
    </row>
    <row r="329" spans="1:28" x14ac:dyDescent="0.25">
      <c r="A329" s="158"/>
      <c r="B329" s="158"/>
      <c r="C329" s="158"/>
      <c r="D329" s="158"/>
      <c r="E329" s="158"/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58"/>
      <c r="Z329" s="158"/>
      <c r="AA329" s="158"/>
      <c r="AB329" s="158"/>
    </row>
    <row r="330" spans="1:28" x14ac:dyDescent="0.25">
      <c r="A330" s="158"/>
      <c r="B330" s="158"/>
      <c r="C330" s="158"/>
      <c r="D330" s="158"/>
      <c r="E330" s="158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58"/>
      <c r="Z330" s="158"/>
      <c r="AA330" s="158"/>
      <c r="AB330" s="158"/>
    </row>
    <row r="331" spans="1:28" x14ac:dyDescent="0.25">
      <c r="A331" s="158"/>
      <c r="B331" s="158"/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  <c r="Z331" s="158"/>
      <c r="AA331" s="158"/>
      <c r="AB331" s="158"/>
    </row>
    <row r="332" spans="1:28" x14ac:dyDescent="0.25">
      <c r="A332" s="158"/>
      <c r="B332" s="158"/>
      <c r="C332" s="158"/>
      <c r="D332" s="158"/>
      <c r="E332" s="158"/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58"/>
      <c r="Z332" s="158"/>
      <c r="AA332" s="158"/>
      <c r="AB332" s="158"/>
    </row>
    <row r="333" spans="1:28" x14ac:dyDescent="0.25">
      <c r="A333" s="158"/>
      <c r="B333" s="158"/>
      <c r="C333" s="158"/>
      <c r="D333" s="158"/>
      <c r="E333" s="158"/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58"/>
      <c r="Z333" s="158"/>
      <c r="AA333" s="158"/>
      <c r="AB333" s="158"/>
    </row>
    <row r="334" spans="1:28" x14ac:dyDescent="0.25">
      <c r="A334" s="158"/>
      <c r="B334" s="158"/>
      <c r="C334" s="158"/>
      <c r="D334" s="158"/>
      <c r="E334" s="158"/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58"/>
      <c r="Z334" s="158"/>
      <c r="AA334" s="158"/>
      <c r="AB334" s="158"/>
    </row>
    <row r="335" spans="1:28" x14ac:dyDescent="0.25">
      <c r="A335" s="158"/>
      <c r="B335" s="158"/>
      <c r="C335" s="158"/>
      <c r="D335" s="158"/>
      <c r="E335" s="158"/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58"/>
      <c r="Z335" s="158"/>
      <c r="AA335" s="158"/>
      <c r="AB335" s="158"/>
    </row>
    <row r="336" spans="1:28" x14ac:dyDescent="0.25">
      <c r="A336" s="158"/>
      <c r="B336" s="158"/>
      <c r="C336" s="158"/>
      <c r="D336" s="158"/>
      <c r="E336" s="158"/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58"/>
      <c r="Z336" s="158"/>
      <c r="AA336" s="158"/>
      <c r="AB336" s="158"/>
    </row>
    <row r="337" spans="1:28" x14ac:dyDescent="0.25">
      <c r="A337" s="158"/>
      <c r="B337" s="158"/>
      <c r="C337" s="158"/>
      <c r="D337" s="158"/>
      <c r="E337" s="158"/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58"/>
      <c r="Z337" s="158"/>
      <c r="AA337" s="158"/>
      <c r="AB337" s="158"/>
    </row>
    <row r="338" spans="1:28" x14ac:dyDescent="0.25">
      <c r="A338" s="158"/>
      <c r="B338" s="158"/>
      <c r="C338" s="158"/>
      <c r="D338" s="158"/>
      <c r="E338" s="158"/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58"/>
      <c r="Z338" s="158"/>
      <c r="AA338" s="158"/>
      <c r="AB338" s="158"/>
    </row>
    <row r="339" spans="1:28" x14ac:dyDescent="0.25">
      <c r="A339" s="158"/>
      <c r="B339" s="158"/>
      <c r="C339" s="158"/>
      <c r="D339" s="158"/>
      <c r="E339" s="158"/>
      <c r="F339" s="158"/>
      <c r="G339" s="158"/>
      <c r="H339" s="158"/>
      <c r="I339" s="158"/>
      <c r="J339" s="158"/>
      <c r="K339" s="158"/>
      <c r="L339" s="158"/>
      <c r="M339" s="158"/>
      <c r="N339" s="158"/>
      <c r="O339" s="158"/>
      <c r="P339" s="158"/>
      <c r="Q339" s="158"/>
      <c r="R339" s="158"/>
      <c r="S339" s="158"/>
      <c r="T339" s="158"/>
      <c r="U339" s="158"/>
      <c r="V339" s="158"/>
      <c r="W339" s="158"/>
      <c r="X339" s="158"/>
      <c r="Y339" s="158"/>
      <c r="Z339" s="158"/>
      <c r="AA339" s="158"/>
      <c r="AB339" s="158"/>
    </row>
    <row r="340" spans="1:28" x14ac:dyDescent="0.25">
      <c r="A340" s="158"/>
      <c r="B340" s="158"/>
      <c r="C340" s="158"/>
      <c r="D340" s="158"/>
      <c r="E340" s="158"/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58"/>
      <c r="Z340" s="158"/>
      <c r="AA340" s="158"/>
      <c r="AB340" s="158"/>
    </row>
    <row r="341" spans="1:28" x14ac:dyDescent="0.25">
      <c r="A341" s="158"/>
      <c r="B341" s="158"/>
      <c r="C341" s="158"/>
      <c r="D341" s="158"/>
      <c r="E341" s="158"/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58"/>
      <c r="Z341" s="158"/>
      <c r="AA341" s="158"/>
      <c r="AB341" s="158"/>
    </row>
    <row r="342" spans="1:28" x14ac:dyDescent="0.25">
      <c r="A342" s="158"/>
      <c r="B342" s="158"/>
      <c r="C342" s="158"/>
      <c r="D342" s="158"/>
      <c r="E342" s="158"/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58"/>
      <c r="Z342" s="158"/>
      <c r="AA342" s="158"/>
      <c r="AB342" s="158"/>
    </row>
    <row r="343" spans="1:28" x14ac:dyDescent="0.25">
      <c r="A343" s="158"/>
      <c r="B343" s="158"/>
      <c r="C343" s="158"/>
      <c r="D343" s="158"/>
      <c r="E343" s="158"/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58"/>
      <c r="Z343" s="158"/>
      <c r="AA343" s="158"/>
      <c r="AB343" s="158"/>
    </row>
    <row r="344" spans="1:28" x14ac:dyDescent="0.25">
      <c r="A344" s="158"/>
      <c r="B344" s="158"/>
      <c r="C344" s="158"/>
      <c r="D344" s="158"/>
      <c r="E344" s="158"/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58"/>
      <c r="Z344" s="158"/>
      <c r="AA344" s="158"/>
      <c r="AB344" s="158"/>
    </row>
    <row r="345" spans="1:28" x14ac:dyDescent="0.25">
      <c r="A345" s="158"/>
      <c r="B345" s="158"/>
      <c r="C345" s="158"/>
      <c r="D345" s="158"/>
      <c r="E345" s="158"/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58"/>
      <c r="Z345" s="158"/>
      <c r="AA345" s="158"/>
      <c r="AB345" s="158"/>
    </row>
    <row r="346" spans="1:28" x14ac:dyDescent="0.25">
      <c r="A346" s="158"/>
      <c r="B346" s="158"/>
      <c r="C346" s="158"/>
      <c r="D346" s="158"/>
      <c r="E346" s="158"/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58"/>
      <c r="Z346" s="158"/>
      <c r="AA346" s="158"/>
      <c r="AB346" s="158"/>
    </row>
    <row r="347" spans="1:28" x14ac:dyDescent="0.25">
      <c r="A347" s="158"/>
      <c r="B347" s="158"/>
      <c r="C347" s="158"/>
      <c r="D347" s="158"/>
      <c r="E347" s="158"/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58"/>
      <c r="Z347" s="158"/>
      <c r="AA347" s="158"/>
      <c r="AB347" s="158"/>
    </row>
    <row r="348" spans="1:28" x14ac:dyDescent="0.25">
      <c r="A348" s="158"/>
      <c r="B348" s="158"/>
      <c r="C348" s="158"/>
      <c r="D348" s="158"/>
      <c r="E348" s="158"/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58"/>
      <c r="Y348" s="158"/>
      <c r="Z348" s="158"/>
      <c r="AA348" s="158"/>
      <c r="AB348" s="158"/>
    </row>
    <row r="349" spans="1:28" x14ac:dyDescent="0.25">
      <c r="A349" s="158"/>
      <c r="B349" s="158"/>
      <c r="C349" s="158"/>
      <c r="D349" s="158"/>
      <c r="E349" s="158"/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58"/>
      <c r="Z349" s="158"/>
      <c r="AA349" s="158"/>
      <c r="AB349" s="158"/>
    </row>
    <row r="350" spans="1:28" x14ac:dyDescent="0.25">
      <c r="A350" s="158"/>
      <c r="B350" s="158"/>
      <c r="C350" s="158"/>
      <c r="D350" s="158"/>
      <c r="E350" s="158"/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58"/>
      <c r="Z350" s="158"/>
      <c r="AA350" s="158"/>
      <c r="AB350" s="158"/>
    </row>
    <row r="351" spans="1:28" x14ac:dyDescent="0.25">
      <c r="A351" s="158"/>
      <c r="B351" s="158"/>
      <c r="C351" s="158"/>
      <c r="D351" s="158"/>
      <c r="E351" s="158"/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58"/>
      <c r="Z351" s="158"/>
      <c r="AA351" s="158"/>
      <c r="AB351" s="158"/>
    </row>
    <row r="352" spans="1:28" x14ac:dyDescent="0.25">
      <c r="A352" s="158"/>
      <c r="B352" s="158"/>
      <c r="C352" s="158"/>
      <c r="D352" s="158"/>
      <c r="E352" s="158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58"/>
      <c r="Z352" s="158"/>
      <c r="AA352" s="158"/>
      <c r="AB352" s="158"/>
    </row>
    <row r="353" spans="1:28" x14ac:dyDescent="0.25">
      <c r="A353" s="158"/>
      <c r="B353" s="158"/>
      <c r="C353" s="158"/>
      <c r="D353" s="158"/>
      <c r="E353" s="158"/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58"/>
      <c r="Z353" s="158"/>
      <c r="AA353" s="158"/>
      <c r="AB353" s="158"/>
    </row>
    <row r="354" spans="1:28" x14ac:dyDescent="0.25">
      <c r="A354" s="158"/>
      <c r="B354" s="158"/>
      <c r="C354" s="158"/>
      <c r="D354" s="158"/>
      <c r="E354" s="158"/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58"/>
      <c r="Z354" s="158"/>
      <c r="AA354" s="158"/>
      <c r="AB354" s="158"/>
    </row>
    <row r="355" spans="1:28" x14ac:dyDescent="0.25">
      <c r="A355" s="158"/>
      <c r="B355" s="158"/>
      <c r="C355" s="158"/>
      <c r="D355" s="158"/>
      <c r="E355" s="158"/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58"/>
      <c r="Z355" s="158"/>
      <c r="AA355" s="158"/>
      <c r="AB355" s="158"/>
    </row>
    <row r="356" spans="1:28" x14ac:dyDescent="0.25">
      <c r="A356" s="158"/>
      <c r="B356" s="158"/>
      <c r="C356" s="158"/>
      <c r="D356" s="158"/>
      <c r="E356" s="158"/>
      <c r="F356" s="158"/>
      <c r="G356" s="158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58"/>
      <c r="Z356" s="158"/>
      <c r="AA356" s="158"/>
      <c r="AB356" s="158"/>
    </row>
    <row r="357" spans="1:28" x14ac:dyDescent="0.25">
      <c r="A357" s="158"/>
      <c r="B357" s="158"/>
      <c r="C357" s="158"/>
      <c r="D357" s="158"/>
      <c r="E357" s="158"/>
      <c r="F357" s="158"/>
      <c r="G357" s="158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58"/>
      <c r="Z357" s="158"/>
      <c r="AA357" s="158"/>
      <c r="AB357" s="158"/>
    </row>
    <row r="358" spans="1:28" x14ac:dyDescent="0.25">
      <c r="A358" s="158"/>
      <c r="B358" s="158"/>
      <c r="C358" s="158"/>
      <c r="D358" s="158"/>
      <c r="E358" s="158"/>
      <c r="F358" s="158"/>
      <c r="G358" s="158"/>
      <c r="H358" s="158"/>
      <c r="I358" s="158"/>
      <c r="J358" s="158"/>
      <c r="K358" s="158"/>
      <c r="L358" s="158"/>
      <c r="M358" s="158"/>
      <c r="N358" s="158"/>
      <c r="O358" s="158"/>
      <c r="P358" s="158"/>
      <c r="Q358" s="158"/>
      <c r="R358" s="158"/>
      <c r="S358" s="158"/>
      <c r="T358" s="158"/>
      <c r="U358" s="158"/>
      <c r="V358" s="158"/>
      <c r="W358" s="158"/>
      <c r="X358" s="158"/>
      <c r="Y358" s="158"/>
      <c r="Z358" s="158"/>
      <c r="AA358" s="158"/>
      <c r="AB358" s="158"/>
    </row>
    <row r="359" spans="1:28" x14ac:dyDescent="0.25">
      <c r="A359" s="158"/>
      <c r="B359" s="158"/>
      <c r="C359" s="158"/>
      <c r="D359" s="158"/>
      <c r="E359" s="158"/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58"/>
      <c r="Z359" s="158"/>
      <c r="AA359" s="158"/>
      <c r="AB359" s="158"/>
    </row>
  </sheetData>
  <mergeCells count="32">
    <mergeCell ref="F19:F20"/>
    <mergeCell ref="G19:G20"/>
    <mergeCell ref="H19:H20"/>
    <mergeCell ref="O19:O20"/>
    <mergeCell ref="P19:P20"/>
    <mergeCell ref="Q19:R19"/>
    <mergeCell ref="S19:S20"/>
    <mergeCell ref="I19:I20"/>
    <mergeCell ref="J19:J20"/>
    <mergeCell ref="A16:S16"/>
    <mergeCell ref="K19:K20"/>
    <mergeCell ref="L19:L20"/>
    <mergeCell ref="M19:M20"/>
    <mergeCell ref="N19:N20"/>
    <mergeCell ref="A17:S17"/>
    <mergeCell ref="A18:S18"/>
    <mergeCell ref="A19:A20"/>
    <mergeCell ref="B19:B20"/>
    <mergeCell ref="C19:C20"/>
    <mergeCell ref="D19:D20"/>
    <mergeCell ref="E19:E20"/>
    <mergeCell ref="A4:S4"/>
    <mergeCell ref="A6:S6"/>
    <mergeCell ref="A7:S7"/>
    <mergeCell ref="A8:S8"/>
    <mergeCell ref="A9:S9"/>
    <mergeCell ref="A15:S15"/>
    <mergeCell ref="A10:S10"/>
    <mergeCell ref="A11:S11"/>
    <mergeCell ref="A12:S12"/>
    <mergeCell ref="A13:S13"/>
    <mergeCell ref="A14:S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43"/>
  <sheetViews>
    <sheetView zoomScale="70" zoomScaleNormal="70" workbookViewId="0">
      <selection activeCell="I28" sqref="I28"/>
    </sheetView>
  </sheetViews>
  <sheetFormatPr defaultColWidth="10.7109375" defaultRowHeight="15.75" x14ac:dyDescent="0.25"/>
  <cols>
    <col min="1" max="1" width="9.5703125" style="13" customWidth="1"/>
    <col min="2" max="2" width="8.7109375" style="13" customWidth="1"/>
    <col min="3" max="3" width="12.7109375" style="13" customWidth="1"/>
    <col min="4" max="4" width="19.140625" style="13" customWidth="1"/>
    <col min="5" max="5" width="11.140625" style="13" customWidth="1"/>
    <col min="6" max="6" width="11" style="13" customWidth="1"/>
    <col min="7" max="8" width="8.7109375" style="13" customWidth="1"/>
    <col min="9" max="9" width="7.28515625" style="13" customWidth="1"/>
    <col min="10" max="10" width="9.28515625" style="13" customWidth="1"/>
    <col min="11" max="11" width="10.28515625" style="13" customWidth="1"/>
    <col min="12" max="15" width="8.7109375" style="13" customWidth="1"/>
    <col min="16" max="16" width="19.42578125" style="13" customWidth="1"/>
    <col min="17" max="17" width="21.7109375" style="13" customWidth="1"/>
    <col min="18" max="18" width="22" style="13" customWidth="1"/>
    <col min="19" max="19" width="19.7109375" style="13" customWidth="1"/>
    <col min="20" max="20" width="18.42578125" style="13" customWidth="1"/>
    <col min="21" max="237" width="10.7109375" style="13"/>
    <col min="238" max="242" width="15.7109375" style="13" customWidth="1"/>
    <col min="243" max="246" width="12.7109375" style="13" customWidth="1"/>
    <col min="247" max="250" width="15.7109375" style="13" customWidth="1"/>
    <col min="251" max="251" width="22.85546875" style="13" customWidth="1"/>
    <col min="252" max="252" width="20.7109375" style="13" customWidth="1"/>
    <col min="253" max="253" width="16.7109375" style="13" customWidth="1"/>
    <col min="254" max="493" width="10.7109375" style="13"/>
    <col min="494" max="498" width="15.7109375" style="13" customWidth="1"/>
    <col min="499" max="502" width="12.7109375" style="13" customWidth="1"/>
    <col min="503" max="506" width="15.7109375" style="13" customWidth="1"/>
    <col min="507" max="507" width="22.85546875" style="13" customWidth="1"/>
    <col min="508" max="508" width="20.7109375" style="13" customWidth="1"/>
    <col min="509" max="509" width="16.7109375" style="13" customWidth="1"/>
    <col min="510" max="749" width="10.7109375" style="13"/>
    <col min="750" max="754" width="15.7109375" style="13" customWidth="1"/>
    <col min="755" max="758" width="12.7109375" style="13" customWidth="1"/>
    <col min="759" max="762" width="15.7109375" style="13" customWidth="1"/>
    <col min="763" max="763" width="22.85546875" style="13" customWidth="1"/>
    <col min="764" max="764" width="20.7109375" style="13" customWidth="1"/>
    <col min="765" max="765" width="16.7109375" style="13" customWidth="1"/>
    <col min="766" max="1005" width="10.7109375" style="13"/>
    <col min="1006" max="1010" width="15.7109375" style="13" customWidth="1"/>
    <col min="1011" max="1014" width="12.7109375" style="13" customWidth="1"/>
    <col min="1015" max="1018" width="15.7109375" style="13" customWidth="1"/>
    <col min="1019" max="1019" width="22.85546875" style="13" customWidth="1"/>
    <col min="1020" max="1020" width="20.7109375" style="13" customWidth="1"/>
    <col min="1021" max="1021" width="16.7109375" style="13" customWidth="1"/>
    <col min="1022" max="1261" width="10.7109375" style="13"/>
    <col min="1262" max="1266" width="15.7109375" style="13" customWidth="1"/>
    <col min="1267" max="1270" width="12.7109375" style="13" customWidth="1"/>
    <col min="1271" max="1274" width="15.7109375" style="13" customWidth="1"/>
    <col min="1275" max="1275" width="22.85546875" style="13" customWidth="1"/>
    <col min="1276" max="1276" width="20.7109375" style="13" customWidth="1"/>
    <col min="1277" max="1277" width="16.7109375" style="13" customWidth="1"/>
    <col min="1278" max="1517" width="10.7109375" style="13"/>
    <col min="1518" max="1522" width="15.7109375" style="13" customWidth="1"/>
    <col min="1523" max="1526" width="12.7109375" style="13" customWidth="1"/>
    <col min="1527" max="1530" width="15.7109375" style="13" customWidth="1"/>
    <col min="1531" max="1531" width="22.85546875" style="13" customWidth="1"/>
    <col min="1532" max="1532" width="20.7109375" style="13" customWidth="1"/>
    <col min="1533" max="1533" width="16.7109375" style="13" customWidth="1"/>
    <col min="1534" max="1773" width="10.7109375" style="13"/>
    <col min="1774" max="1778" width="15.7109375" style="13" customWidth="1"/>
    <col min="1779" max="1782" width="12.7109375" style="13" customWidth="1"/>
    <col min="1783" max="1786" width="15.7109375" style="13" customWidth="1"/>
    <col min="1787" max="1787" width="22.85546875" style="13" customWidth="1"/>
    <col min="1788" max="1788" width="20.7109375" style="13" customWidth="1"/>
    <col min="1789" max="1789" width="16.7109375" style="13" customWidth="1"/>
    <col min="1790" max="2029" width="10.7109375" style="13"/>
    <col min="2030" max="2034" width="15.7109375" style="13" customWidth="1"/>
    <col min="2035" max="2038" width="12.7109375" style="13" customWidth="1"/>
    <col min="2039" max="2042" width="15.7109375" style="13" customWidth="1"/>
    <col min="2043" max="2043" width="22.85546875" style="13" customWidth="1"/>
    <col min="2044" max="2044" width="20.7109375" style="13" customWidth="1"/>
    <col min="2045" max="2045" width="16.7109375" style="13" customWidth="1"/>
    <col min="2046" max="2285" width="10.7109375" style="13"/>
    <col min="2286" max="2290" width="15.7109375" style="13" customWidth="1"/>
    <col min="2291" max="2294" width="12.7109375" style="13" customWidth="1"/>
    <col min="2295" max="2298" width="15.7109375" style="13" customWidth="1"/>
    <col min="2299" max="2299" width="22.85546875" style="13" customWidth="1"/>
    <col min="2300" max="2300" width="20.7109375" style="13" customWidth="1"/>
    <col min="2301" max="2301" width="16.7109375" style="13" customWidth="1"/>
    <col min="2302" max="2541" width="10.7109375" style="13"/>
    <col min="2542" max="2546" width="15.7109375" style="13" customWidth="1"/>
    <col min="2547" max="2550" width="12.7109375" style="13" customWidth="1"/>
    <col min="2551" max="2554" width="15.7109375" style="13" customWidth="1"/>
    <col min="2555" max="2555" width="22.85546875" style="13" customWidth="1"/>
    <col min="2556" max="2556" width="20.7109375" style="13" customWidth="1"/>
    <col min="2557" max="2557" width="16.7109375" style="13" customWidth="1"/>
    <col min="2558" max="2797" width="10.7109375" style="13"/>
    <col min="2798" max="2802" width="15.7109375" style="13" customWidth="1"/>
    <col min="2803" max="2806" width="12.7109375" style="13" customWidth="1"/>
    <col min="2807" max="2810" width="15.7109375" style="13" customWidth="1"/>
    <col min="2811" max="2811" width="22.85546875" style="13" customWidth="1"/>
    <col min="2812" max="2812" width="20.7109375" style="13" customWidth="1"/>
    <col min="2813" max="2813" width="16.7109375" style="13" customWidth="1"/>
    <col min="2814" max="3053" width="10.7109375" style="13"/>
    <col min="3054" max="3058" width="15.7109375" style="13" customWidth="1"/>
    <col min="3059" max="3062" width="12.7109375" style="13" customWidth="1"/>
    <col min="3063" max="3066" width="15.7109375" style="13" customWidth="1"/>
    <col min="3067" max="3067" width="22.85546875" style="13" customWidth="1"/>
    <col min="3068" max="3068" width="20.7109375" style="13" customWidth="1"/>
    <col min="3069" max="3069" width="16.7109375" style="13" customWidth="1"/>
    <col min="3070" max="3309" width="10.7109375" style="13"/>
    <col min="3310" max="3314" width="15.7109375" style="13" customWidth="1"/>
    <col min="3315" max="3318" width="12.7109375" style="13" customWidth="1"/>
    <col min="3319" max="3322" width="15.7109375" style="13" customWidth="1"/>
    <col min="3323" max="3323" width="22.85546875" style="13" customWidth="1"/>
    <col min="3324" max="3324" width="20.7109375" style="13" customWidth="1"/>
    <col min="3325" max="3325" width="16.7109375" style="13" customWidth="1"/>
    <col min="3326" max="3565" width="10.7109375" style="13"/>
    <col min="3566" max="3570" width="15.7109375" style="13" customWidth="1"/>
    <col min="3571" max="3574" width="12.7109375" style="13" customWidth="1"/>
    <col min="3575" max="3578" width="15.7109375" style="13" customWidth="1"/>
    <col min="3579" max="3579" width="22.85546875" style="13" customWidth="1"/>
    <col min="3580" max="3580" width="20.7109375" style="13" customWidth="1"/>
    <col min="3581" max="3581" width="16.7109375" style="13" customWidth="1"/>
    <col min="3582" max="3821" width="10.7109375" style="13"/>
    <col min="3822" max="3826" width="15.7109375" style="13" customWidth="1"/>
    <col min="3827" max="3830" width="12.7109375" style="13" customWidth="1"/>
    <col min="3831" max="3834" width="15.7109375" style="13" customWidth="1"/>
    <col min="3835" max="3835" width="22.85546875" style="13" customWidth="1"/>
    <col min="3836" max="3836" width="20.7109375" style="13" customWidth="1"/>
    <col min="3837" max="3837" width="16.7109375" style="13" customWidth="1"/>
    <col min="3838" max="4077" width="10.7109375" style="13"/>
    <col min="4078" max="4082" width="15.7109375" style="13" customWidth="1"/>
    <col min="4083" max="4086" width="12.7109375" style="13" customWidth="1"/>
    <col min="4087" max="4090" width="15.7109375" style="13" customWidth="1"/>
    <col min="4091" max="4091" width="22.85546875" style="13" customWidth="1"/>
    <col min="4092" max="4092" width="20.7109375" style="13" customWidth="1"/>
    <col min="4093" max="4093" width="16.7109375" style="13" customWidth="1"/>
    <col min="4094" max="4333" width="10.7109375" style="13"/>
    <col min="4334" max="4338" width="15.7109375" style="13" customWidth="1"/>
    <col min="4339" max="4342" width="12.7109375" style="13" customWidth="1"/>
    <col min="4343" max="4346" width="15.7109375" style="13" customWidth="1"/>
    <col min="4347" max="4347" width="22.85546875" style="13" customWidth="1"/>
    <col min="4348" max="4348" width="20.7109375" style="13" customWidth="1"/>
    <col min="4349" max="4349" width="16.7109375" style="13" customWidth="1"/>
    <col min="4350" max="4589" width="10.7109375" style="13"/>
    <col min="4590" max="4594" width="15.7109375" style="13" customWidth="1"/>
    <col min="4595" max="4598" width="12.7109375" style="13" customWidth="1"/>
    <col min="4599" max="4602" width="15.7109375" style="13" customWidth="1"/>
    <col min="4603" max="4603" width="22.85546875" style="13" customWidth="1"/>
    <col min="4604" max="4604" width="20.7109375" style="13" customWidth="1"/>
    <col min="4605" max="4605" width="16.7109375" style="13" customWidth="1"/>
    <col min="4606" max="4845" width="10.7109375" style="13"/>
    <col min="4846" max="4850" width="15.7109375" style="13" customWidth="1"/>
    <col min="4851" max="4854" width="12.7109375" style="13" customWidth="1"/>
    <col min="4855" max="4858" width="15.7109375" style="13" customWidth="1"/>
    <col min="4859" max="4859" width="22.85546875" style="13" customWidth="1"/>
    <col min="4860" max="4860" width="20.7109375" style="13" customWidth="1"/>
    <col min="4861" max="4861" width="16.7109375" style="13" customWidth="1"/>
    <col min="4862" max="5101" width="10.7109375" style="13"/>
    <col min="5102" max="5106" width="15.7109375" style="13" customWidth="1"/>
    <col min="5107" max="5110" width="12.7109375" style="13" customWidth="1"/>
    <col min="5111" max="5114" width="15.7109375" style="13" customWidth="1"/>
    <col min="5115" max="5115" width="22.85546875" style="13" customWidth="1"/>
    <col min="5116" max="5116" width="20.7109375" style="13" customWidth="1"/>
    <col min="5117" max="5117" width="16.7109375" style="13" customWidth="1"/>
    <col min="5118" max="5357" width="10.7109375" style="13"/>
    <col min="5358" max="5362" width="15.7109375" style="13" customWidth="1"/>
    <col min="5363" max="5366" width="12.7109375" style="13" customWidth="1"/>
    <col min="5367" max="5370" width="15.7109375" style="13" customWidth="1"/>
    <col min="5371" max="5371" width="22.85546875" style="13" customWidth="1"/>
    <col min="5372" max="5372" width="20.7109375" style="13" customWidth="1"/>
    <col min="5373" max="5373" width="16.7109375" style="13" customWidth="1"/>
    <col min="5374" max="5613" width="10.7109375" style="13"/>
    <col min="5614" max="5618" width="15.7109375" style="13" customWidth="1"/>
    <col min="5619" max="5622" width="12.7109375" style="13" customWidth="1"/>
    <col min="5623" max="5626" width="15.7109375" style="13" customWidth="1"/>
    <col min="5627" max="5627" width="22.85546875" style="13" customWidth="1"/>
    <col min="5628" max="5628" width="20.7109375" style="13" customWidth="1"/>
    <col min="5629" max="5629" width="16.7109375" style="13" customWidth="1"/>
    <col min="5630" max="5869" width="10.7109375" style="13"/>
    <col min="5870" max="5874" width="15.7109375" style="13" customWidth="1"/>
    <col min="5875" max="5878" width="12.7109375" style="13" customWidth="1"/>
    <col min="5879" max="5882" width="15.7109375" style="13" customWidth="1"/>
    <col min="5883" max="5883" width="22.85546875" style="13" customWidth="1"/>
    <col min="5884" max="5884" width="20.7109375" style="13" customWidth="1"/>
    <col min="5885" max="5885" width="16.7109375" style="13" customWidth="1"/>
    <col min="5886" max="6125" width="10.7109375" style="13"/>
    <col min="6126" max="6130" width="15.7109375" style="13" customWidth="1"/>
    <col min="6131" max="6134" width="12.7109375" style="13" customWidth="1"/>
    <col min="6135" max="6138" width="15.7109375" style="13" customWidth="1"/>
    <col min="6139" max="6139" width="22.85546875" style="13" customWidth="1"/>
    <col min="6140" max="6140" width="20.7109375" style="13" customWidth="1"/>
    <col min="6141" max="6141" width="16.7109375" style="13" customWidth="1"/>
    <col min="6142" max="6381" width="10.7109375" style="13"/>
    <col min="6382" max="6386" width="15.7109375" style="13" customWidth="1"/>
    <col min="6387" max="6390" width="12.7109375" style="13" customWidth="1"/>
    <col min="6391" max="6394" width="15.7109375" style="13" customWidth="1"/>
    <col min="6395" max="6395" width="22.85546875" style="13" customWidth="1"/>
    <col min="6396" max="6396" width="20.7109375" style="13" customWidth="1"/>
    <col min="6397" max="6397" width="16.7109375" style="13" customWidth="1"/>
    <col min="6398" max="6637" width="10.7109375" style="13"/>
    <col min="6638" max="6642" width="15.7109375" style="13" customWidth="1"/>
    <col min="6643" max="6646" width="12.7109375" style="13" customWidth="1"/>
    <col min="6647" max="6650" width="15.7109375" style="13" customWidth="1"/>
    <col min="6651" max="6651" width="22.85546875" style="13" customWidth="1"/>
    <col min="6652" max="6652" width="20.7109375" style="13" customWidth="1"/>
    <col min="6653" max="6653" width="16.7109375" style="13" customWidth="1"/>
    <col min="6654" max="6893" width="10.7109375" style="13"/>
    <col min="6894" max="6898" width="15.7109375" style="13" customWidth="1"/>
    <col min="6899" max="6902" width="12.7109375" style="13" customWidth="1"/>
    <col min="6903" max="6906" width="15.7109375" style="13" customWidth="1"/>
    <col min="6907" max="6907" width="22.85546875" style="13" customWidth="1"/>
    <col min="6908" max="6908" width="20.7109375" style="13" customWidth="1"/>
    <col min="6909" max="6909" width="16.7109375" style="13" customWidth="1"/>
    <col min="6910" max="7149" width="10.7109375" style="13"/>
    <col min="7150" max="7154" width="15.7109375" style="13" customWidth="1"/>
    <col min="7155" max="7158" width="12.7109375" style="13" customWidth="1"/>
    <col min="7159" max="7162" width="15.7109375" style="13" customWidth="1"/>
    <col min="7163" max="7163" width="22.85546875" style="13" customWidth="1"/>
    <col min="7164" max="7164" width="20.7109375" style="13" customWidth="1"/>
    <col min="7165" max="7165" width="16.7109375" style="13" customWidth="1"/>
    <col min="7166" max="7405" width="10.7109375" style="13"/>
    <col min="7406" max="7410" width="15.7109375" style="13" customWidth="1"/>
    <col min="7411" max="7414" width="12.7109375" style="13" customWidth="1"/>
    <col min="7415" max="7418" width="15.7109375" style="13" customWidth="1"/>
    <col min="7419" max="7419" width="22.85546875" style="13" customWidth="1"/>
    <col min="7420" max="7420" width="20.7109375" style="13" customWidth="1"/>
    <col min="7421" max="7421" width="16.7109375" style="13" customWidth="1"/>
    <col min="7422" max="7661" width="10.7109375" style="13"/>
    <col min="7662" max="7666" width="15.7109375" style="13" customWidth="1"/>
    <col min="7667" max="7670" width="12.7109375" style="13" customWidth="1"/>
    <col min="7671" max="7674" width="15.7109375" style="13" customWidth="1"/>
    <col min="7675" max="7675" width="22.85546875" style="13" customWidth="1"/>
    <col min="7676" max="7676" width="20.7109375" style="13" customWidth="1"/>
    <col min="7677" max="7677" width="16.7109375" style="13" customWidth="1"/>
    <col min="7678" max="7917" width="10.7109375" style="13"/>
    <col min="7918" max="7922" width="15.7109375" style="13" customWidth="1"/>
    <col min="7923" max="7926" width="12.7109375" style="13" customWidth="1"/>
    <col min="7927" max="7930" width="15.7109375" style="13" customWidth="1"/>
    <col min="7931" max="7931" width="22.85546875" style="13" customWidth="1"/>
    <col min="7932" max="7932" width="20.7109375" style="13" customWidth="1"/>
    <col min="7933" max="7933" width="16.7109375" style="13" customWidth="1"/>
    <col min="7934" max="8173" width="10.7109375" style="13"/>
    <col min="8174" max="8178" width="15.7109375" style="13" customWidth="1"/>
    <col min="8179" max="8182" width="12.7109375" style="13" customWidth="1"/>
    <col min="8183" max="8186" width="15.7109375" style="13" customWidth="1"/>
    <col min="8187" max="8187" width="22.85546875" style="13" customWidth="1"/>
    <col min="8188" max="8188" width="20.7109375" style="13" customWidth="1"/>
    <col min="8189" max="8189" width="16.7109375" style="13" customWidth="1"/>
    <col min="8190" max="8429" width="10.7109375" style="13"/>
    <col min="8430" max="8434" width="15.7109375" style="13" customWidth="1"/>
    <col min="8435" max="8438" width="12.7109375" style="13" customWidth="1"/>
    <col min="8439" max="8442" width="15.7109375" style="13" customWidth="1"/>
    <col min="8443" max="8443" width="22.85546875" style="13" customWidth="1"/>
    <col min="8444" max="8444" width="20.7109375" style="13" customWidth="1"/>
    <col min="8445" max="8445" width="16.7109375" style="13" customWidth="1"/>
    <col min="8446" max="8685" width="10.7109375" style="13"/>
    <col min="8686" max="8690" width="15.7109375" style="13" customWidth="1"/>
    <col min="8691" max="8694" width="12.7109375" style="13" customWidth="1"/>
    <col min="8695" max="8698" width="15.7109375" style="13" customWidth="1"/>
    <col min="8699" max="8699" width="22.85546875" style="13" customWidth="1"/>
    <col min="8700" max="8700" width="20.7109375" style="13" customWidth="1"/>
    <col min="8701" max="8701" width="16.7109375" style="13" customWidth="1"/>
    <col min="8702" max="8941" width="10.7109375" style="13"/>
    <col min="8942" max="8946" width="15.7109375" style="13" customWidth="1"/>
    <col min="8947" max="8950" width="12.7109375" style="13" customWidth="1"/>
    <col min="8951" max="8954" width="15.7109375" style="13" customWidth="1"/>
    <col min="8955" max="8955" width="22.85546875" style="13" customWidth="1"/>
    <col min="8956" max="8956" width="20.7109375" style="13" customWidth="1"/>
    <col min="8957" max="8957" width="16.7109375" style="13" customWidth="1"/>
    <col min="8958" max="9197" width="10.7109375" style="13"/>
    <col min="9198" max="9202" width="15.7109375" style="13" customWidth="1"/>
    <col min="9203" max="9206" width="12.7109375" style="13" customWidth="1"/>
    <col min="9207" max="9210" width="15.7109375" style="13" customWidth="1"/>
    <col min="9211" max="9211" width="22.85546875" style="13" customWidth="1"/>
    <col min="9212" max="9212" width="20.7109375" style="13" customWidth="1"/>
    <col min="9213" max="9213" width="16.7109375" style="13" customWidth="1"/>
    <col min="9214" max="9453" width="10.7109375" style="13"/>
    <col min="9454" max="9458" width="15.7109375" style="13" customWidth="1"/>
    <col min="9459" max="9462" width="12.7109375" style="13" customWidth="1"/>
    <col min="9463" max="9466" width="15.7109375" style="13" customWidth="1"/>
    <col min="9467" max="9467" width="22.85546875" style="13" customWidth="1"/>
    <col min="9468" max="9468" width="20.7109375" style="13" customWidth="1"/>
    <col min="9469" max="9469" width="16.7109375" style="13" customWidth="1"/>
    <col min="9470" max="9709" width="10.7109375" style="13"/>
    <col min="9710" max="9714" width="15.7109375" style="13" customWidth="1"/>
    <col min="9715" max="9718" width="12.7109375" style="13" customWidth="1"/>
    <col min="9719" max="9722" width="15.7109375" style="13" customWidth="1"/>
    <col min="9723" max="9723" width="22.85546875" style="13" customWidth="1"/>
    <col min="9724" max="9724" width="20.7109375" style="13" customWidth="1"/>
    <col min="9725" max="9725" width="16.7109375" style="13" customWidth="1"/>
    <col min="9726" max="9965" width="10.7109375" style="13"/>
    <col min="9966" max="9970" width="15.7109375" style="13" customWidth="1"/>
    <col min="9971" max="9974" width="12.7109375" style="13" customWidth="1"/>
    <col min="9975" max="9978" width="15.7109375" style="13" customWidth="1"/>
    <col min="9979" max="9979" width="22.85546875" style="13" customWidth="1"/>
    <col min="9980" max="9980" width="20.7109375" style="13" customWidth="1"/>
    <col min="9981" max="9981" width="16.7109375" style="13" customWidth="1"/>
    <col min="9982" max="10221" width="10.7109375" style="13"/>
    <col min="10222" max="10226" width="15.7109375" style="13" customWidth="1"/>
    <col min="10227" max="10230" width="12.7109375" style="13" customWidth="1"/>
    <col min="10231" max="10234" width="15.7109375" style="13" customWidth="1"/>
    <col min="10235" max="10235" width="22.85546875" style="13" customWidth="1"/>
    <col min="10236" max="10236" width="20.7109375" style="13" customWidth="1"/>
    <col min="10237" max="10237" width="16.7109375" style="13" customWidth="1"/>
    <col min="10238" max="10477" width="10.7109375" style="13"/>
    <col min="10478" max="10482" width="15.7109375" style="13" customWidth="1"/>
    <col min="10483" max="10486" width="12.7109375" style="13" customWidth="1"/>
    <col min="10487" max="10490" width="15.7109375" style="13" customWidth="1"/>
    <col min="10491" max="10491" width="22.85546875" style="13" customWidth="1"/>
    <col min="10492" max="10492" width="20.7109375" style="13" customWidth="1"/>
    <col min="10493" max="10493" width="16.7109375" style="13" customWidth="1"/>
    <col min="10494" max="10733" width="10.7109375" style="13"/>
    <col min="10734" max="10738" width="15.7109375" style="13" customWidth="1"/>
    <col min="10739" max="10742" width="12.7109375" style="13" customWidth="1"/>
    <col min="10743" max="10746" width="15.7109375" style="13" customWidth="1"/>
    <col min="10747" max="10747" width="22.85546875" style="13" customWidth="1"/>
    <col min="10748" max="10748" width="20.7109375" style="13" customWidth="1"/>
    <col min="10749" max="10749" width="16.7109375" style="13" customWidth="1"/>
    <col min="10750" max="10989" width="10.7109375" style="13"/>
    <col min="10990" max="10994" width="15.7109375" style="13" customWidth="1"/>
    <col min="10995" max="10998" width="12.7109375" style="13" customWidth="1"/>
    <col min="10999" max="11002" width="15.7109375" style="13" customWidth="1"/>
    <col min="11003" max="11003" width="22.85546875" style="13" customWidth="1"/>
    <col min="11004" max="11004" width="20.7109375" style="13" customWidth="1"/>
    <col min="11005" max="11005" width="16.7109375" style="13" customWidth="1"/>
    <col min="11006" max="11245" width="10.7109375" style="13"/>
    <col min="11246" max="11250" width="15.7109375" style="13" customWidth="1"/>
    <col min="11251" max="11254" width="12.7109375" style="13" customWidth="1"/>
    <col min="11255" max="11258" width="15.7109375" style="13" customWidth="1"/>
    <col min="11259" max="11259" width="22.85546875" style="13" customWidth="1"/>
    <col min="11260" max="11260" width="20.7109375" style="13" customWidth="1"/>
    <col min="11261" max="11261" width="16.7109375" style="13" customWidth="1"/>
    <col min="11262" max="11501" width="10.7109375" style="13"/>
    <col min="11502" max="11506" width="15.7109375" style="13" customWidth="1"/>
    <col min="11507" max="11510" width="12.7109375" style="13" customWidth="1"/>
    <col min="11511" max="11514" width="15.7109375" style="13" customWidth="1"/>
    <col min="11515" max="11515" width="22.85546875" style="13" customWidth="1"/>
    <col min="11516" max="11516" width="20.7109375" style="13" customWidth="1"/>
    <col min="11517" max="11517" width="16.7109375" style="13" customWidth="1"/>
    <col min="11518" max="11757" width="10.7109375" style="13"/>
    <col min="11758" max="11762" width="15.7109375" style="13" customWidth="1"/>
    <col min="11763" max="11766" width="12.7109375" style="13" customWidth="1"/>
    <col min="11767" max="11770" width="15.7109375" style="13" customWidth="1"/>
    <col min="11771" max="11771" width="22.85546875" style="13" customWidth="1"/>
    <col min="11772" max="11772" width="20.7109375" style="13" customWidth="1"/>
    <col min="11773" max="11773" width="16.7109375" style="13" customWidth="1"/>
    <col min="11774" max="12013" width="10.7109375" style="13"/>
    <col min="12014" max="12018" width="15.7109375" style="13" customWidth="1"/>
    <col min="12019" max="12022" width="12.7109375" style="13" customWidth="1"/>
    <col min="12023" max="12026" width="15.7109375" style="13" customWidth="1"/>
    <col min="12027" max="12027" width="22.85546875" style="13" customWidth="1"/>
    <col min="12028" max="12028" width="20.7109375" style="13" customWidth="1"/>
    <col min="12029" max="12029" width="16.7109375" style="13" customWidth="1"/>
    <col min="12030" max="12269" width="10.7109375" style="13"/>
    <col min="12270" max="12274" width="15.7109375" style="13" customWidth="1"/>
    <col min="12275" max="12278" width="12.7109375" style="13" customWidth="1"/>
    <col min="12279" max="12282" width="15.7109375" style="13" customWidth="1"/>
    <col min="12283" max="12283" width="22.85546875" style="13" customWidth="1"/>
    <col min="12284" max="12284" width="20.7109375" style="13" customWidth="1"/>
    <col min="12285" max="12285" width="16.7109375" style="13" customWidth="1"/>
    <col min="12286" max="12525" width="10.7109375" style="13"/>
    <col min="12526" max="12530" width="15.7109375" style="13" customWidth="1"/>
    <col min="12531" max="12534" width="12.7109375" style="13" customWidth="1"/>
    <col min="12535" max="12538" width="15.7109375" style="13" customWidth="1"/>
    <col min="12539" max="12539" width="22.85546875" style="13" customWidth="1"/>
    <col min="12540" max="12540" width="20.7109375" style="13" customWidth="1"/>
    <col min="12541" max="12541" width="16.7109375" style="13" customWidth="1"/>
    <col min="12542" max="12781" width="10.7109375" style="13"/>
    <col min="12782" max="12786" width="15.7109375" style="13" customWidth="1"/>
    <col min="12787" max="12790" width="12.7109375" style="13" customWidth="1"/>
    <col min="12791" max="12794" width="15.7109375" style="13" customWidth="1"/>
    <col min="12795" max="12795" width="22.85546875" style="13" customWidth="1"/>
    <col min="12796" max="12796" width="20.7109375" style="13" customWidth="1"/>
    <col min="12797" max="12797" width="16.7109375" style="13" customWidth="1"/>
    <col min="12798" max="13037" width="10.7109375" style="13"/>
    <col min="13038" max="13042" width="15.7109375" style="13" customWidth="1"/>
    <col min="13043" max="13046" width="12.7109375" style="13" customWidth="1"/>
    <col min="13047" max="13050" width="15.7109375" style="13" customWidth="1"/>
    <col min="13051" max="13051" width="22.85546875" style="13" customWidth="1"/>
    <col min="13052" max="13052" width="20.7109375" style="13" customWidth="1"/>
    <col min="13053" max="13053" width="16.7109375" style="13" customWidth="1"/>
    <col min="13054" max="13293" width="10.7109375" style="13"/>
    <col min="13294" max="13298" width="15.7109375" style="13" customWidth="1"/>
    <col min="13299" max="13302" width="12.7109375" style="13" customWidth="1"/>
    <col min="13303" max="13306" width="15.7109375" style="13" customWidth="1"/>
    <col min="13307" max="13307" width="22.85546875" style="13" customWidth="1"/>
    <col min="13308" max="13308" width="20.7109375" style="13" customWidth="1"/>
    <col min="13309" max="13309" width="16.7109375" style="13" customWidth="1"/>
    <col min="13310" max="13549" width="10.7109375" style="13"/>
    <col min="13550" max="13554" width="15.7109375" style="13" customWidth="1"/>
    <col min="13555" max="13558" width="12.7109375" style="13" customWidth="1"/>
    <col min="13559" max="13562" width="15.7109375" style="13" customWidth="1"/>
    <col min="13563" max="13563" width="22.85546875" style="13" customWidth="1"/>
    <col min="13564" max="13564" width="20.7109375" style="13" customWidth="1"/>
    <col min="13565" max="13565" width="16.7109375" style="13" customWidth="1"/>
    <col min="13566" max="13805" width="10.7109375" style="13"/>
    <col min="13806" max="13810" width="15.7109375" style="13" customWidth="1"/>
    <col min="13811" max="13814" width="12.7109375" style="13" customWidth="1"/>
    <col min="13815" max="13818" width="15.7109375" style="13" customWidth="1"/>
    <col min="13819" max="13819" width="22.85546875" style="13" customWidth="1"/>
    <col min="13820" max="13820" width="20.7109375" style="13" customWidth="1"/>
    <col min="13821" max="13821" width="16.7109375" style="13" customWidth="1"/>
    <col min="13822" max="14061" width="10.7109375" style="13"/>
    <col min="14062" max="14066" width="15.7109375" style="13" customWidth="1"/>
    <col min="14067" max="14070" width="12.7109375" style="13" customWidth="1"/>
    <col min="14071" max="14074" width="15.7109375" style="13" customWidth="1"/>
    <col min="14075" max="14075" width="22.85546875" style="13" customWidth="1"/>
    <col min="14076" max="14076" width="20.7109375" style="13" customWidth="1"/>
    <col min="14077" max="14077" width="16.7109375" style="13" customWidth="1"/>
    <col min="14078" max="14317" width="10.7109375" style="13"/>
    <col min="14318" max="14322" width="15.7109375" style="13" customWidth="1"/>
    <col min="14323" max="14326" width="12.7109375" style="13" customWidth="1"/>
    <col min="14327" max="14330" width="15.7109375" style="13" customWidth="1"/>
    <col min="14331" max="14331" width="22.85546875" style="13" customWidth="1"/>
    <col min="14332" max="14332" width="20.7109375" style="13" customWidth="1"/>
    <col min="14333" max="14333" width="16.7109375" style="13" customWidth="1"/>
    <col min="14334" max="14573" width="10.7109375" style="13"/>
    <col min="14574" max="14578" width="15.7109375" style="13" customWidth="1"/>
    <col min="14579" max="14582" width="12.7109375" style="13" customWidth="1"/>
    <col min="14583" max="14586" width="15.7109375" style="13" customWidth="1"/>
    <col min="14587" max="14587" width="22.85546875" style="13" customWidth="1"/>
    <col min="14588" max="14588" width="20.7109375" style="13" customWidth="1"/>
    <col min="14589" max="14589" width="16.7109375" style="13" customWidth="1"/>
    <col min="14590" max="14829" width="10.7109375" style="13"/>
    <col min="14830" max="14834" width="15.7109375" style="13" customWidth="1"/>
    <col min="14835" max="14838" width="12.7109375" style="13" customWidth="1"/>
    <col min="14839" max="14842" width="15.7109375" style="13" customWidth="1"/>
    <col min="14843" max="14843" width="22.85546875" style="13" customWidth="1"/>
    <col min="14844" max="14844" width="20.7109375" style="13" customWidth="1"/>
    <col min="14845" max="14845" width="16.7109375" style="13" customWidth="1"/>
    <col min="14846" max="15085" width="10.7109375" style="13"/>
    <col min="15086" max="15090" width="15.7109375" style="13" customWidth="1"/>
    <col min="15091" max="15094" width="12.7109375" style="13" customWidth="1"/>
    <col min="15095" max="15098" width="15.7109375" style="13" customWidth="1"/>
    <col min="15099" max="15099" width="22.85546875" style="13" customWidth="1"/>
    <col min="15100" max="15100" width="20.7109375" style="13" customWidth="1"/>
    <col min="15101" max="15101" width="16.7109375" style="13" customWidth="1"/>
    <col min="15102" max="15341" width="10.7109375" style="13"/>
    <col min="15342" max="15346" width="15.7109375" style="13" customWidth="1"/>
    <col min="15347" max="15350" width="12.7109375" style="13" customWidth="1"/>
    <col min="15351" max="15354" width="15.7109375" style="13" customWidth="1"/>
    <col min="15355" max="15355" width="22.85546875" style="13" customWidth="1"/>
    <col min="15356" max="15356" width="20.7109375" style="13" customWidth="1"/>
    <col min="15357" max="15357" width="16.7109375" style="13" customWidth="1"/>
    <col min="15358" max="15597" width="10.7109375" style="13"/>
    <col min="15598" max="15602" width="15.7109375" style="13" customWidth="1"/>
    <col min="15603" max="15606" width="12.7109375" style="13" customWidth="1"/>
    <col min="15607" max="15610" width="15.7109375" style="13" customWidth="1"/>
    <col min="15611" max="15611" width="22.85546875" style="13" customWidth="1"/>
    <col min="15612" max="15612" width="20.7109375" style="13" customWidth="1"/>
    <col min="15613" max="15613" width="16.7109375" style="13" customWidth="1"/>
    <col min="15614" max="15853" width="10.7109375" style="13"/>
    <col min="15854" max="15858" width="15.7109375" style="13" customWidth="1"/>
    <col min="15859" max="15862" width="12.7109375" style="13" customWidth="1"/>
    <col min="15863" max="15866" width="15.7109375" style="13" customWidth="1"/>
    <col min="15867" max="15867" width="22.85546875" style="13" customWidth="1"/>
    <col min="15868" max="15868" width="20.7109375" style="13" customWidth="1"/>
    <col min="15869" max="15869" width="16.7109375" style="13" customWidth="1"/>
    <col min="15870" max="16109" width="10.7109375" style="13"/>
    <col min="16110" max="16114" width="15.7109375" style="13" customWidth="1"/>
    <col min="16115" max="16118" width="12.7109375" style="13" customWidth="1"/>
    <col min="16119" max="16122" width="15.7109375" style="13" customWidth="1"/>
    <col min="16123" max="16123" width="22.85546875" style="13" customWidth="1"/>
    <col min="16124" max="16124" width="20.7109375" style="13" customWidth="1"/>
    <col min="16125" max="16125" width="16.7109375" style="13" customWidth="1"/>
    <col min="16126" max="16384" width="10.7109375" style="13"/>
  </cols>
  <sheetData>
    <row r="1" spans="1:20" ht="3" customHeight="1" x14ac:dyDescent="0.25"/>
    <row r="2" spans="1:20" ht="15" hidden="1" customHeight="1" x14ac:dyDescent="0.25">
      <c r="T2" s="3" t="s">
        <v>0</v>
      </c>
    </row>
    <row r="3" spans="1:20" s="2" customFormat="1" ht="18.75" hidden="1" customHeight="1" x14ac:dyDescent="0.3">
      <c r="A3" s="1"/>
      <c r="H3" s="4"/>
      <c r="T3" s="5" t="s">
        <v>1</v>
      </c>
    </row>
    <row r="4" spans="1:20" s="2" customFormat="1" ht="18.75" hidden="1" customHeight="1" x14ac:dyDescent="0.3">
      <c r="A4" s="1"/>
      <c r="H4" s="4"/>
      <c r="T4" s="5" t="s">
        <v>2</v>
      </c>
    </row>
    <row r="5" spans="1:20" s="2" customFormat="1" ht="18.75" customHeight="1" x14ac:dyDescent="0.3">
      <c r="A5" s="1"/>
      <c r="H5" s="4"/>
      <c r="T5" s="5"/>
    </row>
    <row r="6" spans="1:20" s="2" customFormat="1" x14ac:dyDescent="0.2">
      <c r="A6" s="184" t="str">
        <f>'2. паспорт ТП'!A4:S4</f>
        <v>Год раскрытия информации: 2025 год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2" customFormat="1" x14ac:dyDescent="0.2">
      <c r="A7" s="6"/>
      <c r="H7" s="4"/>
    </row>
    <row r="8" spans="1:20" s="2" customFormat="1" ht="18.75" x14ac:dyDescent="0.2">
      <c r="A8" s="181" t="s">
        <v>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</row>
    <row r="9" spans="1:20" s="2" customFormat="1" ht="18.75" x14ac:dyDescent="0.2">
      <c r="A9" s="181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</row>
    <row r="10" spans="1:20" s="2" customFormat="1" ht="18.75" customHeight="1" x14ac:dyDescent="0.2">
      <c r="A10" s="182" t="s">
        <v>329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s="2" customFormat="1" ht="18.75" customHeight="1" x14ac:dyDescent="0.2">
      <c r="A11" s="180" t="s">
        <v>4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</row>
    <row r="12" spans="1:20" s="2" customFormat="1" ht="18.75" x14ac:dyDescent="0.2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</row>
    <row r="13" spans="1:20" s="2" customFormat="1" ht="18.75" customHeight="1" x14ac:dyDescent="0.2">
      <c r="A13" s="182" t="s">
        <v>355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s="2" customFormat="1" ht="18.75" customHeight="1" x14ac:dyDescent="0.2">
      <c r="A14" s="180" t="s">
        <v>5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</row>
    <row r="15" spans="1:20" s="10" customFormat="1" ht="15.75" customHeight="1" x14ac:dyDescent="0.2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</row>
    <row r="16" spans="1:20" s="11" customFormat="1" x14ac:dyDescent="0.2">
      <c r="A16" s="182" t="s">
        <v>356</v>
      </c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113" s="11" customFormat="1" ht="15" customHeight="1" x14ac:dyDescent="0.2">
      <c r="A17" s="180" t="s">
        <v>6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</row>
    <row r="18" spans="1:113" s="11" customFormat="1" ht="15" customHeight="1" x14ac:dyDescent="0.2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</row>
    <row r="19" spans="1:113" s="11" customFormat="1" ht="15" customHeight="1" x14ac:dyDescent="0.2">
      <c r="A19" s="193" t="s">
        <v>61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113" s="14" customFormat="1" ht="21" customHeight="1" x14ac:dyDescent="0.25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</row>
    <row r="21" spans="1:113" ht="46.5" customHeight="1" x14ac:dyDescent="0.25">
      <c r="A21" s="195" t="s">
        <v>8</v>
      </c>
      <c r="B21" s="198" t="s">
        <v>62</v>
      </c>
      <c r="C21" s="199"/>
      <c r="D21" s="202" t="s">
        <v>63</v>
      </c>
      <c r="E21" s="198" t="s">
        <v>64</v>
      </c>
      <c r="F21" s="199"/>
      <c r="G21" s="198" t="s">
        <v>65</v>
      </c>
      <c r="H21" s="199"/>
      <c r="I21" s="198" t="s">
        <v>66</v>
      </c>
      <c r="J21" s="199"/>
      <c r="K21" s="202" t="s">
        <v>67</v>
      </c>
      <c r="L21" s="198" t="s">
        <v>68</v>
      </c>
      <c r="M21" s="199"/>
      <c r="N21" s="198" t="s">
        <v>69</v>
      </c>
      <c r="O21" s="199"/>
      <c r="P21" s="202" t="s">
        <v>70</v>
      </c>
      <c r="Q21" s="205" t="s">
        <v>71</v>
      </c>
      <c r="R21" s="206"/>
      <c r="S21" s="205" t="s">
        <v>72</v>
      </c>
      <c r="T21" s="207"/>
    </row>
    <row r="22" spans="1:113" ht="204.75" customHeight="1" x14ac:dyDescent="0.25">
      <c r="A22" s="196"/>
      <c r="B22" s="200"/>
      <c r="C22" s="201"/>
      <c r="D22" s="203"/>
      <c r="E22" s="200"/>
      <c r="F22" s="201"/>
      <c r="G22" s="200"/>
      <c r="H22" s="201"/>
      <c r="I22" s="200"/>
      <c r="J22" s="201"/>
      <c r="K22" s="204"/>
      <c r="L22" s="200"/>
      <c r="M22" s="201"/>
      <c r="N22" s="200"/>
      <c r="O22" s="201"/>
      <c r="P22" s="204"/>
      <c r="Q22" s="15" t="s">
        <v>73</v>
      </c>
      <c r="R22" s="15" t="s">
        <v>74</v>
      </c>
      <c r="S22" s="15" t="s">
        <v>75</v>
      </c>
      <c r="T22" s="15" t="s">
        <v>76</v>
      </c>
    </row>
    <row r="23" spans="1:113" ht="51.75" customHeight="1" x14ac:dyDescent="0.25">
      <c r="A23" s="197"/>
      <c r="B23" s="16" t="s">
        <v>77</v>
      </c>
      <c r="C23" s="16" t="s">
        <v>78</v>
      </c>
      <c r="D23" s="204"/>
      <c r="E23" s="16" t="s">
        <v>77</v>
      </c>
      <c r="F23" s="16" t="s">
        <v>78</v>
      </c>
      <c r="G23" s="16" t="s">
        <v>77</v>
      </c>
      <c r="H23" s="16" t="s">
        <v>78</v>
      </c>
      <c r="I23" s="16" t="s">
        <v>77</v>
      </c>
      <c r="J23" s="16" t="s">
        <v>78</v>
      </c>
      <c r="K23" s="16" t="s">
        <v>78</v>
      </c>
      <c r="L23" s="16" t="s">
        <v>77</v>
      </c>
      <c r="M23" s="16" t="s">
        <v>78</v>
      </c>
      <c r="N23" s="16" t="s">
        <v>77</v>
      </c>
      <c r="O23" s="16" t="s">
        <v>78</v>
      </c>
      <c r="P23" s="17" t="s">
        <v>77</v>
      </c>
      <c r="Q23" s="15" t="s">
        <v>77</v>
      </c>
      <c r="R23" s="15" t="s">
        <v>77</v>
      </c>
      <c r="S23" s="15" t="s">
        <v>77</v>
      </c>
      <c r="T23" s="15" t="s">
        <v>77</v>
      </c>
    </row>
    <row r="24" spans="1:113" x14ac:dyDescent="0.25">
      <c r="A24" s="18">
        <v>1</v>
      </c>
      <c r="B24" s="18">
        <v>2</v>
      </c>
      <c r="C24" s="18">
        <v>3</v>
      </c>
      <c r="D24" s="18">
        <v>4</v>
      </c>
      <c r="E24" s="18">
        <v>5</v>
      </c>
      <c r="F24" s="18">
        <v>6</v>
      </c>
      <c r="G24" s="18">
        <v>7</v>
      </c>
      <c r="H24" s="18">
        <v>8</v>
      </c>
      <c r="I24" s="18">
        <v>9</v>
      </c>
      <c r="J24" s="18">
        <v>10</v>
      </c>
      <c r="K24" s="18">
        <v>11</v>
      </c>
      <c r="L24" s="18">
        <v>12</v>
      </c>
      <c r="M24" s="18">
        <v>13</v>
      </c>
      <c r="N24" s="18">
        <v>14</v>
      </c>
      <c r="O24" s="18">
        <v>15</v>
      </c>
      <c r="P24" s="18">
        <v>16</v>
      </c>
      <c r="Q24" s="18">
        <v>17</v>
      </c>
      <c r="R24" s="18">
        <v>18</v>
      </c>
      <c r="S24" s="18">
        <v>19</v>
      </c>
      <c r="T24" s="18">
        <v>20</v>
      </c>
    </row>
    <row r="25" spans="1:113" ht="31.5" x14ac:dyDescent="0.25">
      <c r="A25" s="112">
        <v>1</v>
      </c>
      <c r="B25" s="112" t="s">
        <v>348</v>
      </c>
      <c r="C25" s="112" t="s">
        <v>348</v>
      </c>
      <c r="D25" s="113" t="s">
        <v>349</v>
      </c>
      <c r="E25" s="111" t="s">
        <v>352</v>
      </c>
      <c r="F25" s="111" t="s">
        <v>352</v>
      </c>
      <c r="G25" s="111" t="s">
        <v>350</v>
      </c>
      <c r="H25" s="111" t="s">
        <v>350</v>
      </c>
      <c r="I25" s="111">
        <v>1985</v>
      </c>
      <c r="J25" s="111">
        <v>2023</v>
      </c>
      <c r="K25" s="111">
        <v>2025</v>
      </c>
      <c r="L25" s="111">
        <v>35</v>
      </c>
      <c r="M25" s="111">
        <v>35</v>
      </c>
      <c r="N25" s="111">
        <v>6.3</v>
      </c>
      <c r="O25" s="111">
        <v>10</v>
      </c>
      <c r="P25" s="111" t="s">
        <v>330</v>
      </c>
      <c r="Q25" s="111" t="s">
        <v>330</v>
      </c>
      <c r="R25" s="111" t="s">
        <v>330</v>
      </c>
      <c r="S25" s="111" t="s">
        <v>330</v>
      </c>
      <c r="T25" s="111" t="s">
        <v>330</v>
      </c>
    </row>
    <row r="26" spans="1:113" s="14" customFormat="1" ht="36" customHeight="1" x14ac:dyDescent="0.25">
      <c r="A26" s="112">
        <v>1</v>
      </c>
      <c r="B26" s="112" t="s">
        <v>348</v>
      </c>
      <c r="C26" s="112" t="s">
        <v>348</v>
      </c>
      <c r="D26" s="113" t="s">
        <v>349</v>
      </c>
      <c r="E26" s="111" t="s">
        <v>352</v>
      </c>
      <c r="F26" s="111" t="s">
        <v>352</v>
      </c>
      <c r="G26" s="111" t="s">
        <v>351</v>
      </c>
      <c r="H26" s="111" t="s">
        <v>351</v>
      </c>
      <c r="I26" s="111">
        <v>1985</v>
      </c>
      <c r="J26" s="111">
        <v>2023</v>
      </c>
      <c r="K26" s="111">
        <v>2025</v>
      </c>
      <c r="L26" s="111">
        <v>35</v>
      </c>
      <c r="M26" s="111">
        <v>35</v>
      </c>
      <c r="N26" s="111">
        <v>6.3</v>
      </c>
      <c r="O26" s="111">
        <v>10</v>
      </c>
      <c r="P26" s="111" t="s">
        <v>330</v>
      </c>
      <c r="Q26" s="111" t="s">
        <v>330</v>
      </c>
      <c r="R26" s="111" t="s">
        <v>330</v>
      </c>
      <c r="S26" s="111" t="s">
        <v>330</v>
      </c>
      <c r="T26" s="111" t="s">
        <v>330</v>
      </c>
    </row>
    <row r="27" spans="1:113" ht="3" customHeight="1" x14ac:dyDescent="0.25"/>
    <row r="28" spans="1:113" s="19" customFormat="1" ht="12.75" x14ac:dyDescent="0.2">
      <c r="B28" s="20"/>
      <c r="C28" s="20"/>
      <c r="K28" s="20"/>
    </row>
    <row r="29" spans="1:113" s="19" customFormat="1" x14ac:dyDescent="0.25">
      <c r="B29" s="21" t="s">
        <v>79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13" x14ac:dyDescent="0.25">
      <c r="B30" s="192" t="s">
        <v>80</v>
      </c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</row>
    <row r="31" spans="1:113" x14ac:dyDescent="0.25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</row>
    <row r="32" spans="1:113" x14ac:dyDescent="0.25">
      <c r="B32" s="22" t="s">
        <v>81</v>
      </c>
      <c r="C32" s="22"/>
      <c r="D32" s="22"/>
      <c r="E32" s="22"/>
      <c r="F32" s="23"/>
      <c r="G32" s="23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4"/>
      <c r="T32" s="24"/>
      <c r="U32" s="24"/>
      <c r="V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</row>
    <row r="33" spans="2:113" x14ac:dyDescent="0.25">
      <c r="B33" s="22" t="s">
        <v>82</v>
      </c>
      <c r="C33" s="22"/>
      <c r="D33" s="22"/>
      <c r="E33" s="22"/>
      <c r="F33" s="23"/>
      <c r="G33" s="23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</row>
    <row r="34" spans="2:113" s="23" customFormat="1" x14ac:dyDescent="0.25">
      <c r="B34" s="22" t="s">
        <v>83</v>
      </c>
      <c r="C34" s="22"/>
      <c r="D34" s="22"/>
      <c r="E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</row>
    <row r="35" spans="2:113" s="23" customFormat="1" x14ac:dyDescent="0.25">
      <c r="B35" s="22" t="s">
        <v>84</v>
      </c>
      <c r="C35" s="22"/>
      <c r="D35" s="22"/>
      <c r="E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</row>
    <row r="36" spans="2:113" s="23" customFormat="1" x14ac:dyDescent="0.25">
      <c r="B36" s="22" t="s">
        <v>85</v>
      </c>
      <c r="C36" s="22"/>
      <c r="D36" s="22"/>
      <c r="E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</row>
    <row r="37" spans="2:113" s="23" customFormat="1" x14ac:dyDescent="0.25">
      <c r="B37" s="22" t="s">
        <v>86</v>
      </c>
      <c r="C37" s="22"/>
      <c r="D37" s="22"/>
      <c r="E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</row>
    <row r="38" spans="2:113" s="23" customFormat="1" x14ac:dyDescent="0.25">
      <c r="B38" s="22" t="s">
        <v>87</v>
      </c>
      <c r="C38" s="22"/>
      <c r="D38" s="22"/>
      <c r="E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</row>
    <row r="39" spans="2:113" s="23" customFormat="1" x14ac:dyDescent="0.25">
      <c r="B39" s="22" t="s">
        <v>88</v>
      </c>
      <c r="C39" s="22"/>
      <c r="D39" s="22"/>
      <c r="E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</row>
    <row r="40" spans="2:113" s="23" customFormat="1" x14ac:dyDescent="0.25">
      <c r="B40" s="22" t="s">
        <v>89</v>
      </c>
      <c r="C40" s="22"/>
      <c r="D40" s="22"/>
      <c r="E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</row>
    <row r="41" spans="2:113" s="23" customFormat="1" x14ac:dyDescent="0.25">
      <c r="B41" s="22" t="s">
        <v>90</v>
      </c>
      <c r="C41" s="22"/>
      <c r="D41" s="22"/>
      <c r="E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</row>
    <row r="42" spans="2:113" s="23" customFormat="1" x14ac:dyDescent="0.25">
      <c r="Q42" s="22"/>
      <c r="R42" s="22"/>
      <c r="S42" s="22"/>
      <c r="T42" s="22"/>
      <c r="U42" s="22"/>
      <c r="V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</row>
    <row r="43" spans="2:113" s="23" customFormat="1" x14ac:dyDescent="0.25"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</row>
  </sheetData>
  <mergeCells count="27">
    <mergeCell ref="B30:R30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N21:O22"/>
    <mergeCell ref="P21:P22"/>
    <mergeCell ref="Q21:R21"/>
    <mergeCell ref="S21:T21"/>
    <mergeCell ref="A18:T18"/>
    <mergeCell ref="A6:T6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4" zoomScale="85" zoomScaleNormal="85" workbookViewId="0">
      <selection activeCell="A6" sqref="A6"/>
    </sheetView>
  </sheetViews>
  <sheetFormatPr defaultColWidth="10.7109375" defaultRowHeight="15.75" x14ac:dyDescent="0.25"/>
  <cols>
    <col min="1" max="3" width="10.7109375" style="13"/>
    <col min="4" max="4" width="11.5703125" style="13" customWidth="1"/>
    <col min="5" max="5" width="11.85546875" style="13" customWidth="1"/>
    <col min="6" max="6" width="8.7109375" style="13" customWidth="1"/>
    <col min="7" max="7" width="10.28515625" style="13" customWidth="1"/>
    <col min="8" max="8" width="8.7109375" style="13" customWidth="1"/>
    <col min="9" max="9" width="8.28515625" style="13" customWidth="1"/>
    <col min="10" max="10" width="20.140625" style="13" customWidth="1"/>
    <col min="11" max="11" width="11.140625" style="13" customWidth="1"/>
    <col min="12" max="12" width="8.85546875" style="13" customWidth="1"/>
    <col min="13" max="13" width="8.7109375" style="13" customWidth="1"/>
    <col min="14" max="14" width="13.7109375" style="13" customWidth="1"/>
    <col min="15" max="16" width="8.7109375" style="13" customWidth="1"/>
    <col min="17" max="17" width="11.85546875" style="13" customWidth="1"/>
    <col min="18" max="18" width="12" style="13" customWidth="1"/>
    <col min="19" max="19" width="18.28515625" style="13" customWidth="1"/>
    <col min="20" max="20" width="22.42578125" style="13" customWidth="1"/>
    <col min="21" max="21" width="30.7109375" style="13" customWidth="1"/>
    <col min="22" max="23" width="8.7109375" style="13" customWidth="1"/>
    <col min="24" max="24" width="24.5703125" style="13" customWidth="1"/>
    <col min="25" max="25" width="15.28515625" style="13" customWidth="1"/>
    <col min="26" max="26" width="18.5703125" style="13" customWidth="1"/>
    <col min="27" max="27" width="19.140625" style="13" customWidth="1"/>
    <col min="28" max="240" width="10.7109375" style="13"/>
    <col min="241" max="242" width="15.7109375" style="13" customWidth="1"/>
    <col min="243" max="245" width="14.7109375" style="13" customWidth="1"/>
    <col min="246" max="249" width="13.7109375" style="13" customWidth="1"/>
    <col min="250" max="253" width="15.7109375" style="13" customWidth="1"/>
    <col min="254" max="254" width="22.85546875" style="13" customWidth="1"/>
    <col min="255" max="255" width="20.7109375" style="13" customWidth="1"/>
    <col min="256" max="256" width="17.7109375" style="13" customWidth="1"/>
    <col min="257" max="265" width="14.7109375" style="13" customWidth="1"/>
    <col min="266" max="496" width="10.7109375" style="13"/>
    <col min="497" max="498" width="15.7109375" style="13" customWidth="1"/>
    <col min="499" max="501" width="14.7109375" style="13" customWidth="1"/>
    <col min="502" max="505" width="13.7109375" style="13" customWidth="1"/>
    <col min="506" max="509" width="15.7109375" style="13" customWidth="1"/>
    <col min="510" max="510" width="22.85546875" style="13" customWidth="1"/>
    <col min="511" max="511" width="20.7109375" style="13" customWidth="1"/>
    <col min="512" max="512" width="17.7109375" style="13" customWidth="1"/>
    <col min="513" max="521" width="14.7109375" style="13" customWidth="1"/>
    <col min="522" max="752" width="10.7109375" style="13"/>
    <col min="753" max="754" width="15.7109375" style="13" customWidth="1"/>
    <col min="755" max="757" width="14.7109375" style="13" customWidth="1"/>
    <col min="758" max="761" width="13.7109375" style="13" customWidth="1"/>
    <col min="762" max="765" width="15.7109375" style="13" customWidth="1"/>
    <col min="766" max="766" width="22.85546875" style="13" customWidth="1"/>
    <col min="767" max="767" width="20.7109375" style="13" customWidth="1"/>
    <col min="768" max="768" width="17.7109375" style="13" customWidth="1"/>
    <col min="769" max="777" width="14.7109375" style="13" customWidth="1"/>
    <col min="778" max="1008" width="10.7109375" style="13"/>
    <col min="1009" max="1010" width="15.7109375" style="13" customWidth="1"/>
    <col min="1011" max="1013" width="14.7109375" style="13" customWidth="1"/>
    <col min="1014" max="1017" width="13.7109375" style="13" customWidth="1"/>
    <col min="1018" max="1021" width="15.7109375" style="13" customWidth="1"/>
    <col min="1022" max="1022" width="22.85546875" style="13" customWidth="1"/>
    <col min="1023" max="1023" width="20.7109375" style="13" customWidth="1"/>
    <col min="1024" max="1024" width="17.7109375" style="13" customWidth="1"/>
    <col min="1025" max="1033" width="14.7109375" style="13" customWidth="1"/>
    <col min="1034" max="1264" width="10.7109375" style="13"/>
    <col min="1265" max="1266" width="15.7109375" style="13" customWidth="1"/>
    <col min="1267" max="1269" width="14.7109375" style="13" customWidth="1"/>
    <col min="1270" max="1273" width="13.7109375" style="13" customWidth="1"/>
    <col min="1274" max="1277" width="15.7109375" style="13" customWidth="1"/>
    <col min="1278" max="1278" width="22.85546875" style="13" customWidth="1"/>
    <col min="1279" max="1279" width="20.7109375" style="13" customWidth="1"/>
    <col min="1280" max="1280" width="17.7109375" style="13" customWidth="1"/>
    <col min="1281" max="1289" width="14.7109375" style="13" customWidth="1"/>
    <col min="1290" max="1520" width="10.7109375" style="13"/>
    <col min="1521" max="1522" width="15.7109375" style="13" customWidth="1"/>
    <col min="1523" max="1525" width="14.7109375" style="13" customWidth="1"/>
    <col min="1526" max="1529" width="13.7109375" style="13" customWidth="1"/>
    <col min="1530" max="1533" width="15.7109375" style="13" customWidth="1"/>
    <col min="1534" max="1534" width="22.85546875" style="13" customWidth="1"/>
    <col min="1535" max="1535" width="20.7109375" style="13" customWidth="1"/>
    <col min="1536" max="1536" width="17.7109375" style="13" customWidth="1"/>
    <col min="1537" max="1545" width="14.7109375" style="13" customWidth="1"/>
    <col min="1546" max="1776" width="10.7109375" style="13"/>
    <col min="1777" max="1778" width="15.7109375" style="13" customWidth="1"/>
    <col min="1779" max="1781" width="14.7109375" style="13" customWidth="1"/>
    <col min="1782" max="1785" width="13.7109375" style="13" customWidth="1"/>
    <col min="1786" max="1789" width="15.7109375" style="13" customWidth="1"/>
    <col min="1790" max="1790" width="22.85546875" style="13" customWidth="1"/>
    <col min="1791" max="1791" width="20.7109375" style="13" customWidth="1"/>
    <col min="1792" max="1792" width="17.7109375" style="13" customWidth="1"/>
    <col min="1793" max="1801" width="14.7109375" style="13" customWidth="1"/>
    <col min="1802" max="2032" width="10.7109375" style="13"/>
    <col min="2033" max="2034" width="15.7109375" style="13" customWidth="1"/>
    <col min="2035" max="2037" width="14.7109375" style="13" customWidth="1"/>
    <col min="2038" max="2041" width="13.7109375" style="13" customWidth="1"/>
    <col min="2042" max="2045" width="15.7109375" style="13" customWidth="1"/>
    <col min="2046" max="2046" width="22.85546875" style="13" customWidth="1"/>
    <col min="2047" max="2047" width="20.7109375" style="13" customWidth="1"/>
    <col min="2048" max="2048" width="17.7109375" style="13" customWidth="1"/>
    <col min="2049" max="2057" width="14.7109375" style="13" customWidth="1"/>
    <col min="2058" max="2288" width="10.7109375" style="13"/>
    <col min="2289" max="2290" width="15.7109375" style="13" customWidth="1"/>
    <col min="2291" max="2293" width="14.7109375" style="13" customWidth="1"/>
    <col min="2294" max="2297" width="13.7109375" style="13" customWidth="1"/>
    <col min="2298" max="2301" width="15.7109375" style="13" customWidth="1"/>
    <col min="2302" max="2302" width="22.85546875" style="13" customWidth="1"/>
    <col min="2303" max="2303" width="20.7109375" style="13" customWidth="1"/>
    <col min="2304" max="2304" width="17.7109375" style="13" customWidth="1"/>
    <col min="2305" max="2313" width="14.7109375" style="13" customWidth="1"/>
    <col min="2314" max="2544" width="10.7109375" style="13"/>
    <col min="2545" max="2546" width="15.7109375" style="13" customWidth="1"/>
    <col min="2547" max="2549" width="14.7109375" style="13" customWidth="1"/>
    <col min="2550" max="2553" width="13.7109375" style="13" customWidth="1"/>
    <col min="2554" max="2557" width="15.7109375" style="13" customWidth="1"/>
    <col min="2558" max="2558" width="22.85546875" style="13" customWidth="1"/>
    <col min="2559" max="2559" width="20.7109375" style="13" customWidth="1"/>
    <col min="2560" max="2560" width="17.7109375" style="13" customWidth="1"/>
    <col min="2561" max="2569" width="14.7109375" style="13" customWidth="1"/>
    <col min="2570" max="2800" width="10.7109375" style="13"/>
    <col min="2801" max="2802" width="15.7109375" style="13" customWidth="1"/>
    <col min="2803" max="2805" width="14.7109375" style="13" customWidth="1"/>
    <col min="2806" max="2809" width="13.7109375" style="13" customWidth="1"/>
    <col min="2810" max="2813" width="15.7109375" style="13" customWidth="1"/>
    <col min="2814" max="2814" width="22.85546875" style="13" customWidth="1"/>
    <col min="2815" max="2815" width="20.7109375" style="13" customWidth="1"/>
    <col min="2816" max="2816" width="17.7109375" style="13" customWidth="1"/>
    <col min="2817" max="2825" width="14.7109375" style="13" customWidth="1"/>
    <col min="2826" max="3056" width="10.7109375" style="13"/>
    <col min="3057" max="3058" width="15.7109375" style="13" customWidth="1"/>
    <col min="3059" max="3061" width="14.7109375" style="13" customWidth="1"/>
    <col min="3062" max="3065" width="13.7109375" style="13" customWidth="1"/>
    <col min="3066" max="3069" width="15.7109375" style="13" customWidth="1"/>
    <col min="3070" max="3070" width="22.85546875" style="13" customWidth="1"/>
    <col min="3071" max="3071" width="20.7109375" style="13" customWidth="1"/>
    <col min="3072" max="3072" width="17.7109375" style="13" customWidth="1"/>
    <col min="3073" max="3081" width="14.7109375" style="13" customWidth="1"/>
    <col min="3082" max="3312" width="10.7109375" style="13"/>
    <col min="3313" max="3314" width="15.7109375" style="13" customWidth="1"/>
    <col min="3315" max="3317" width="14.7109375" style="13" customWidth="1"/>
    <col min="3318" max="3321" width="13.7109375" style="13" customWidth="1"/>
    <col min="3322" max="3325" width="15.7109375" style="13" customWidth="1"/>
    <col min="3326" max="3326" width="22.85546875" style="13" customWidth="1"/>
    <col min="3327" max="3327" width="20.7109375" style="13" customWidth="1"/>
    <col min="3328" max="3328" width="17.7109375" style="13" customWidth="1"/>
    <col min="3329" max="3337" width="14.7109375" style="13" customWidth="1"/>
    <col min="3338" max="3568" width="10.7109375" style="13"/>
    <col min="3569" max="3570" width="15.7109375" style="13" customWidth="1"/>
    <col min="3571" max="3573" width="14.7109375" style="13" customWidth="1"/>
    <col min="3574" max="3577" width="13.7109375" style="13" customWidth="1"/>
    <col min="3578" max="3581" width="15.7109375" style="13" customWidth="1"/>
    <col min="3582" max="3582" width="22.85546875" style="13" customWidth="1"/>
    <col min="3583" max="3583" width="20.7109375" style="13" customWidth="1"/>
    <col min="3584" max="3584" width="17.7109375" style="13" customWidth="1"/>
    <col min="3585" max="3593" width="14.7109375" style="13" customWidth="1"/>
    <col min="3594" max="3824" width="10.7109375" style="13"/>
    <col min="3825" max="3826" width="15.7109375" style="13" customWidth="1"/>
    <col min="3827" max="3829" width="14.7109375" style="13" customWidth="1"/>
    <col min="3830" max="3833" width="13.7109375" style="13" customWidth="1"/>
    <col min="3834" max="3837" width="15.7109375" style="13" customWidth="1"/>
    <col min="3838" max="3838" width="22.85546875" style="13" customWidth="1"/>
    <col min="3839" max="3839" width="20.7109375" style="13" customWidth="1"/>
    <col min="3840" max="3840" width="17.7109375" style="13" customWidth="1"/>
    <col min="3841" max="3849" width="14.7109375" style="13" customWidth="1"/>
    <col min="3850" max="4080" width="10.7109375" style="13"/>
    <col min="4081" max="4082" width="15.7109375" style="13" customWidth="1"/>
    <col min="4083" max="4085" width="14.7109375" style="13" customWidth="1"/>
    <col min="4086" max="4089" width="13.7109375" style="13" customWidth="1"/>
    <col min="4090" max="4093" width="15.7109375" style="13" customWidth="1"/>
    <col min="4094" max="4094" width="22.85546875" style="13" customWidth="1"/>
    <col min="4095" max="4095" width="20.7109375" style="13" customWidth="1"/>
    <col min="4096" max="4096" width="17.7109375" style="13" customWidth="1"/>
    <col min="4097" max="4105" width="14.7109375" style="13" customWidth="1"/>
    <col min="4106" max="4336" width="10.7109375" style="13"/>
    <col min="4337" max="4338" width="15.7109375" style="13" customWidth="1"/>
    <col min="4339" max="4341" width="14.7109375" style="13" customWidth="1"/>
    <col min="4342" max="4345" width="13.7109375" style="13" customWidth="1"/>
    <col min="4346" max="4349" width="15.7109375" style="13" customWidth="1"/>
    <col min="4350" max="4350" width="22.85546875" style="13" customWidth="1"/>
    <col min="4351" max="4351" width="20.7109375" style="13" customWidth="1"/>
    <col min="4352" max="4352" width="17.7109375" style="13" customWidth="1"/>
    <col min="4353" max="4361" width="14.7109375" style="13" customWidth="1"/>
    <col min="4362" max="4592" width="10.7109375" style="13"/>
    <col min="4593" max="4594" width="15.7109375" style="13" customWidth="1"/>
    <col min="4595" max="4597" width="14.7109375" style="13" customWidth="1"/>
    <col min="4598" max="4601" width="13.7109375" style="13" customWidth="1"/>
    <col min="4602" max="4605" width="15.7109375" style="13" customWidth="1"/>
    <col min="4606" max="4606" width="22.85546875" style="13" customWidth="1"/>
    <col min="4607" max="4607" width="20.7109375" style="13" customWidth="1"/>
    <col min="4608" max="4608" width="17.7109375" style="13" customWidth="1"/>
    <col min="4609" max="4617" width="14.7109375" style="13" customWidth="1"/>
    <col min="4618" max="4848" width="10.7109375" style="13"/>
    <col min="4849" max="4850" width="15.7109375" style="13" customWidth="1"/>
    <col min="4851" max="4853" width="14.7109375" style="13" customWidth="1"/>
    <col min="4854" max="4857" width="13.7109375" style="13" customWidth="1"/>
    <col min="4858" max="4861" width="15.7109375" style="13" customWidth="1"/>
    <col min="4862" max="4862" width="22.85546875" style="13" customWidth="1"/>
    <col min="4863" max="4863" width="20.7109375" style="13" customWidth="1"/>
    <col min="4864" max="4864" width="17.7109375" style="13" customWidth="1"/>
    <col min="4865" max="4873" width="14.7109375" style="13" customWidth="1"/>
    <col min="4874" max="5104" width="10.7109375" style="13"/>
    <col min="5105" max="5106" width="15.7109375" style="13" customWidth="1"/>
    <col min="5107" max="5109" width="14.7109375" style="13" customWidth="1"/>
    <col min="5110" max="5113" width="13.7109375" style="13" customWidth="1"/>
    <col min="5114" max="5117" width="15.7109375" style="13" customWidth="1"/>
    <col min="5118" max="5118" width="22.85546875" style="13" customWidth="1"/>
    <col min="5119" max="5119" width="20.7109375" style="13" customWidth="1"/>
    <col min="5120" max="5120" width="17.7109375" style="13" customWidth="1"/>
    <col min="5121" max="5129" width="14.7109375" style="13" customWidth="1"/>
    <col min="5130" max="5360" width="10.7109375" style="13"/>
    <col min="5361" max="5362" width="15.7109375" style="13" customWidth="1"/>
    <col min="5363" max="5365" width="14.7109375" style="13" customWidth="1"/>
    <col min="5366" max="5369" width="13.7109375" style="13" customWidth="1"/>
    <col min="5370" max="5373" width="15.7109375" style="13" customWidth="1"/>
    <col min="5374" max="5374" width="22.85546875" style="13" customWidth="1"/>
    <col min="5375" max="5375" width="20.7109375" style="13" customWidth="1"/>
    <col min="5376" max="5376" width="17.7109375" style="13" customWidth="1"/>
    <col min="5377" max="5385" width="14.7109375" style="13" customWidth="1"/>
    <col min="5386" max="5616" width="10.7109375" style="13"/>
    <col min="5617" max="5618" width="15.7109375" style="13" customWidth="1"/>
    <col min="5619" max="5621" width="14.7109375" style="13" customWidth="1"/>
    <col min="5622" max="5625" width="13.7109375" style="13" customWidth="1"/>
    <col min="5626" max="5629" width="15.7109375" style="13" customWidth="1"/>
    <col min="5630" max="5630" width="22.85546875" style="13" customWidth="1"/>
    <col min="5631" max="5631" width="20.7109375" style="13" customWidth="1"/>
    <col min="5632" max="5632" width="17.7109375" style="13" customWidth="1"/>
    <col min="5633" max="5641" width="14.7109375" style="13" customWidth="1"/>
    <col min="5642" max="5872" width="10.7109375" style="13"/>
    <col min="5873" max="5874" width="15.7109375" style="13" customWidth="1"/>
    <col min="5875" max="5877" width="14.7109375" style="13" customWidth="1"/>
    <col min="5878" max="5881" width="13.7109375" style="13" customWidth="1"/>
    <col min="5882" max="5885" width="15.7109375" style="13" customWidth="1"/>
    <col min="5886" max="5886" width="22.85546875" style="13" customWidth="1"/>
    <col min="5887" max="5887" width="20.7109375" style="13" customWidth="1"/>
    <col min="5888" max="5888" width="17.7109375" style="13" customWidth="1"/>
    <col min="5889" max="5897" width="14.7109375" style="13" customWidth="1"/>
    <col min="5898" max="6128" width="10.7109375" style="13"/>
    <col min="6129" max="6130" width="15.7109375" style="13" customWidth="1"/>
    <col min="6131" max="6133" width="14.7109375" style="13" customWidth="1"/>
    <col min="6134" max="6137" width="13.7109375" style="13" customWidth="1"/>
    <col min="6138" max="6141" width="15.7109375" style="13" customWidth="1"/>
    <col min="6142" max="6142" width="22.85546875" style="13" customWidth="1"/>
    <col min="6143" max="6143" width="20.7109375" style="13" customWidth="1"/>
    <col min="6144" max="6144" width="17.7109375" style="13" customWidth="1"/>
    <col min="6145" max="6153" width="14.7109375" style="13" customWidth="1"/>
    <col min="6154" max="6384" width="10.7109375" style="13"/>
    <col min="6385" max="6386" width="15.7109375" style="13" customWidth="1"/>
    <col min="6387" max="6389" width="14.7109375" style="13" customWidth="1"/>
    <col min="6390" max="6393" width="13.7109375" style="13" customWidth="1"/>
    <col min="6394" max="6397" width="15.7109375" style="13" customWidth="1"/>
    <col min="6398" max="6398" width="22.85546875" style="13" customWidth="1"/>
    <col min="6399" max="6399" width="20.7109375" style="13" customWidth="1"/>
    <col min="6400" max="6400" width="17.7109375" style="13" customWidth="1"/>
    <col min="6401" max="6409" width="14.7109375" style="13" customWidth="1"/>
    <col min="6410" max="6640" width="10.7109375" style="13"/>
    <col min="6641" max="6642" width="15.7109375" style="13" customWidth="1"/>
    <col min="6643" max="6645" width="14.7109375" style="13" customWidth="1"/>
    <col min="6646" max="6649" width="13.7109375" style="13" customWidth="1"/>
    <col min="6650" max="6653" width="15.7109375" style="13" customWidth="1"/>
    <col min="6654" max="6654" width="22.85546875" style="13" customWidth="1"/>
    <col min="6655" max="6655" width="20.7109375" style="13" customWidth="1"/>
    <col min="6656" max="6656" width="17.7109375" style="13" customWidth="1"/>
    <col min="6657" max="6665" width="14.7109375" style="13" customWidth="1"/>
    <col min="6666" max="6896" width="10.7109375" style="13"/>
    <col min="6897" max="6898" width="15.7109375" style="13" customWidth="1"/>
    <col min="6899" max="6901" width="14.7109375" style="13" customWidth="1"/>
    <col min="6902" max="6905" width="13.7109375" style="13" customWidth="1"/>
    <col min="6906" max="6909" width="15.7109375" style="13" customWidth="1"/>
    <col min="6910" max="6910" width="22.85546875" style="13" customWidth="1"/>
    <col min="6911" max="6911" width="20.7109375" style="13" customWidth="1"/>
    <col min="6912" max="6912" width="17.7109375" style="13" customWidth="1"/>
    <col min="6913" max="6921" width="14.7109375" style="13" customWidth="1"/>
    <col min="6922" max="7152" width="10.7109375" style="13"/>
    <col min="7153" max="7154" width="15.7109375" style="13" customWidth="1"/>
    <col min="7155" max="7157" width="14.7109375" style="13" customWidth="1"/>
    <col min="7158" max="7161" width="13.7109375" style="13" customWidth="1"/>
    <col min="7162" max="7165" width="15.7109375" style="13" customWidth="1"/>
    <col min="7166" max="7166" width="22.85546875" style="13" customWidth="1"/>
    <col min="7167" max="7167" width="20.7109375" style="13" customWidth="1"/>
    <col min="7168" max="7168" width="17.7109375" style="13" customWidth="1"/>
    <col min="7169" max="7177" width="14.7109375" style="13" customWidth="1"/>
    <col min="7178" max="7408" width="10.7109375" style="13"/>
    <col min="7409" max="7410" width="15.7109375" style="13" customWidth="1"/>
    <col min="7411" max="7413" width="14.7109375" style="13" customWidth="1"/>
    <col min="7414" max="7417" width="13.7109375" style="13" customWidth="1"/>
    <col min="7418" max="7421" width="15.7109375" style="13" customWidth="1"/>
    <col min="7422" max="7422" width="22.85546875" style="13" customWidth="1"/>
    <col min="7423" max="7423" width="20.7109375" style="13" customWidth="1"/>
    <col min="7424" max="7424" width="17.7109375" style="13" customWidth="1"/>
    <col min="7425" max="7433" width="14.7109375" style="13" customWidth="1"/>
    <col min="7434" max="7664" width="10.7109375" style="13"/>
    <col min="7665" max="7666" width="15.7109375" style="13" customWidth="1"/>
    <col min="7667" max="7669" width="14.7109375" style="13" customWidth="1"/>
    <col min="7670" max="7673" width="13.7109375" style="13" customWidth="1"/>
    <col min="7674" max="7677" width="15.7109375" style="13" customWidth="1"/>
    <col min="7678" max="7678" width="22.85546875" style="13" customWidth="1"/>
    <col min="7679" max="7679" width="20.7109375" style="13" customWidth="1"/>
    <col min="7680" max="7680" width="17.7109375" style="13" customWidth="1"/>
    <col min="7681" max="7689" width="14.7109375" style="13" customWidth="1"/>
    <col min="7690" max="7920" width="10.7109375" style="13"/>
    <col min="7921" max="7922" width="15.7109375" style="13" customWidth="1"/>
    <col min="7923" max="7925" width="14.7109375" style="13" customWidth="1"/>
    <col min="7926" max="7929" width="13.7109375" style="13" customWidth="1"/>
    <col min="7930" max="7933" width="15.7109375" style="13" customWidth="1"/>
    <col min="7934" max="7934" width="22.85546875" style="13" customWidth="1"/>
    <col min="7935" max="7935" width="20.7109375" style="13" customWidth="1"/>
    <col min="7936" max="7936" width="17.7109375" style="13" customWidth="1"/>
    <col min="7937" max="7945" width="14.7109375" style="13" customWidth="1"/>
    <col min="7946" max="8176" width="10.7109375" style="13"/>
    <col min="8177" max="8178" width="15.7109375" style="13" customWidth="1"/>
    <col min="8179" max="8181" width="14.7109375" style="13" customWidth="1"/>
    <col min="8182" max="8185" width="13.7109375" style="13" customWidth="1"/>
    <col min="8186" max="8189" width="15.7109375" style="13" customWidth="1"/>
    <col min="8190" max="8190" width="22.85546875" style="13" customWidth="1"/>
    <col min="8191" max="8191" width="20.7109375" style="13" customWidth="1"/>
    <col min="8192" max="8192" width="17.7109375" style="13" customWidth="1"/>
    <col min="8193" max="8201" width="14.7109375" style="13" customWidth="1"/>
    <col min="8202" max="8432" width="10.7109375" style="13"/>
    <col min="8433" max="8434" width="15.7109375" style="13" customWidth="1"/>
    <col min="8435" max="8437" width="14.7109375" style="13" customWidth="1"/>
    <col min="8438" max="8441" width="13.7109375" style="13" customWidth="1"/>
    <col min="8442" max="8445" width="15.7109375" style="13" customWidth="1"/>
    <col min="8446" max="8446" width="22.85546875" style="13" customWidth="1"/>
    <col min="8447" max="8447" width="20.7109375" style="13" customWidth="1"/>
    <col min="8448" max="8448" width="17.7109375" style="13" customWidth="1"/>
    <col min="8449" max="8457" width="14.7109375" style="13" customWidth="1"/>
    <col min="8458" max="8688" width="10.7109375" style="13"/>
    <col min="8689" max="8690" width="15.7109375" style="13" customWidth="1"/>
    <col min="8691" max="8693" width="14.7109375" style="13" customWidth="1"/>
    <col min="8694" max="8697" width="13.7109375" style="13" customWidth="1"/>
    <col min="8698" max="8701" width="15.7109375" style="13" customWidth="1"/>
    <col min="8702" max="8702" width="22.85546875" style="13" customWidth="1"/>
    <col min="8703" max="8703" width="20.7109375" style="13" customWidth="1"/>
    <col min="8704" max="8704" width="17.7109375" style="13" customWidth="1"/>
    <col min="8705" max="8713" width="14.7109375" style="13" customWidth="1"/>
    <col min="8714" max="8944" width="10.7109375" style="13"/>
    <col min="8945" max="8946" width="15.7109375" style="13" customWidth="1"/>
    <col min="8947" max="8949" width="14.7109375" style="13" customWidth="1"/>
    <col min="8950" max="8953" width="13.7109375" style="13" customWidth="1"/>
    <col min="8954" max="8957" width="15.7109375" style="13" customWidth="1"/>
    <col min="8958" max="8958" width="22.85546875" style="13" customWidth="1"/>
    <col min="8959" max="8959" width="20.7109375" style="13" customWidth="1"/>
    <col min="8960" max="8960" width="17.7109375" style="13" customWidth="1"/>
    <col min="8961" max="8969" width="14.7109375" style="13" customWidth="1"/>
    <col min="8970" max="9200" width="10.7109375" style="13"/>
    <col min="9201" max="9202" width="15.7109375" style="13" customWidth="1"/>
    <col min="9203" max="9205" width="14.7109375" style="13" customWidth="1"/>
    <col min="9206" max="9209" width="13.7109375" style="13" customWidth="1"/>
    <col min="9210" max="9213" width="15.7109375" style="13" customWidth="1"/>
    <col min="9214" max="9214" width="22.85546875" style="13" customWidth="1"/>
    <col min="9215" max="9215" width="20.7109375" style="13" customWidth="1"/>
    <col min="9216" max="9216" width="17.7109375" style="13" customWidth="1"/>
    <col min="9217" max="9225" width="14.7109375" style="13" customWidth="1"/>
    <col min="9226" max="9456" width="10.7109375" style="13"/>
    <col min="9457" max="9458" width="15.7109375" style="13" customWidth="1"/>
    <col min="9459" max="9461" width="14.7109375" style="13" customWidth="1"/>
    <col min="9462" max="9465" width="13.7109375" style="13" customWidth="1"/>
    <col min="9466" max="9469" width="15.7109375" style="13" customWidth="1"/>
    <col min="9470" max="9470" width="22.85546875" style="13" customWidth="1"/>
    <col min="9471" max="9471" width="20.7109375" style="13" customWidth="1"/>
    <col min="9472" max="9472" width="17.7109375" style="13" customWidth="1"/>
    <col min="9473" max="9481" width="14.7109375" style="13" customWidth="1"/>
    <col min="9482" max="9712" width="10.7109375" style="13"/>
    <col min="9713" max="9714" width="15.7109375" style="13" customWidth="1"/>
    <col min="9715" max="9717" width="14.7109375" style="13" customWidth="1"/>
    <col min="9718" max="9721" width="13.7109375" style="13" customWidth="1"/>
    <col min="9722" max="9725" width="15.7109375" style="13" customWidth="1"/>
    <col min="9726" max="9726" width="22.85546875" style="13" customWidth="1"/>
    <col min="9727" max="9727" width="20.7109375" style="13" customWidth="1"/>
    <col min="9728" max="9728" width="17.7109375" style="13" customWidth="1"/>
    <col min="9729" max="9737" width="14.7109375" style="13" customWidth="1"/>
    <col min="9738" max="9968" width="10.7109375" style="13"/>
    <col min="9969" max="9970" width="15.7109375" style="13" customWidth="1"/>
    <col min="9971" max="9973" width="14.7109375" style="13" customWidth="1"/>
    <col min="9974" max="9977" width="13.7109375" style="13" customWidth="1"/>
    <col min="9978" max="9981" width="15.7109375" style="13" customWidth="1"/>
    <col min="9982" max="9982" width="22.85546875" style="13" customWidth="1"/>
    <col min="9983" max="9983" width="20.7109375" style="13" customWidth="1"/>
    <col min="9984" max="9984" width="17.7109375" style="13" customWidth="1"/>
    <col min="9985" max="9993" width="14.7109375" style="13" customWidth="1"/>
    <col min="9994" max="10224" width="10.7109375" style="13"/>
    <col min="10225" max="10226" width="15.7109375" style="13" customWidth="1"/>
    <col min="10227" max="10229" width="14.7109375" style="13" customWidth="1"/>
    <col min="10230" max="10233" width="13.7109375" style="13" customWidth="1"/>
    <col min="10234" max="10237" width="15.7109375" style="13" customWidth="1"/>
    <col min="10238" max="10238" width="22.85546875" style="13" customWidth="1"/>
    <col min="10239" max="10239" width="20.7109375" style="13" customWidth="1"/>
    <col min="10240" max="10240" width="17.7109375" style="13" customWidth="1"/>
    <col min="10241" max="10249" width="14.7109375" style="13" customWidth="1"/>
    <col min="10250" max="10480" width="10.7109375" style="13"/>
    <col min="10481" max="10482" width="15.7109375" style="13" customWidth="1"/>
    <col min="10483" max="10485" width="14.7109375" style="13" customWidth="1"/>
    <col min="10486" max="10489" width="13.7109375" style="13" customWidth="1"/>
    <col min="10490" max="10493" width="15.7109375" style="13" customWidth="1"/>
    <col min="10494" max="10494" width="22.85546875" style="13" customWidth="1"/>
    <col min="10495" max="10495" width="20.7109375" style="13" customWidth="1"/>
    <col min="10496" max="10496" width="17.7109375" style="13" customWidth="1"/>
    <col min="10497" max="10505" width="14.7109375" style="13" customWidth="1"/>
    <col min="10506" max="10736" width="10.7109375" style="13"/>
    <col min="10737" max="10738" width="15.7109375" style="13" customWidth="1"/>
    <col min="10739" max="10741" width="14.7109375" style="13" customWidth="1"/>
    <col min="10742" max="10745" width="13.7109375" style="13" customWidth="1"/>
    <col min="10746" max="10749" width="15.7109375" style="13" customWidth="1"/>
    <col min="10750" max="10750" width="22.85546875" style="13" customWidth="1"/>
    <col min="10751" max="10751" width="20.7109375" style="13" customWidth="1"/>
    <col min="10752" max="10752" width="17.7109375" style="13" customWidth="1"/>
    <col min="10753" max="10761" width="14.7109375" style="13" customWidth="1"/>
    <col min="10762" max="10992" width="10.7109375" style="13"/>
    <col min="10993" max="10994" width="15.7109375" style="13" customWidth="1"/>
    <col min="10995" max="10997" width="14.7109375" style="13" customWidth="1"/>
    <col min="10998" max="11001" width="13.7109375" style="13" customWidth="1"/>
    <col min="11002" max="11005" width="15.7109375" style="13" customWidth="1"/>
    <col min="11006" max="11006" width="22.85546875" style="13" customWidth="1"/>
    <col min="11007" max="11007" width="20.7109375" style="13" customWidth="1"/>
    <col min="11008" max="11008" width="17.7109375" style="13" customWidth="1"/>
    <col min="11009" max="11017" width="14.7109375" style="13" customWidth="1"/>
    <col min="11018" max="11248" width="10.7109375" style="13"/>
    <col min="11249" max="11250" width="15.7109375" style="13" customWidth="1"/>
    <col min="11251" max="11253" width="14.7109375" style="13" customWidth="1"/>
    <col min="11254" max="11257" width="13.7109375" style="13" customWidth="1"/>
    <col min="11258" max="11261" width="15.7109375" style="13" customWidth="1"/>
    <col min="11262" max="11262" width="22.85546875" style="13" customWidth="1"/>
    <col min="11263" max="11263" width="20.7109375" style="13" customWidth="1"/>
    <col min="11264" max="11264" width="17.7109375" style="13" customWidth="1"/>
    <col min="11265" max="11273" width="14.7109375" style="13" customWidth="1"/>
    <col min="11274" max="11504" width="10.7109375" style="13"/>
    <col min="11505" max="11506" width="15.7109375" style="13" customWidth="1"/>
    <col min="11507" max="11509" width="14.7109375" style="13" customWidth="1"/>
    <col min="11510" max="11513" width="13.7109375" style="13" customWidth="1"/>
    <col min="11514" max="11517" width="15.7109375" style="13" customWidth="1"/>
    <col min="11518" max="11518" width="22.85546875" style="13" customWidth="1"/>
    <col min="11519" max="11519" width="20.7109375" style="13" customWidth="1"/>
    <col min="11520" max="11520" width="17.7109375" style="13" customWidth="1"/>
    <col min="11521" max="11529" width="14.7109375" style="13" customWidth="1"/>
    <col min="11530" max="11760" width="10.7109375" style="13"/>
    <col min="11761" max="11762" width="15.7109375" style="13" customWidth="1"/>
    <col min="11763" max="11765" width="14.7109375" style="13" customWidth="1"/>
    <col min="11766" max="11769" width="13.7109375" style="13" customWidth="1"/>
    <col min="11770" max="11773" width="15.7109375" style="13" customWidth="1"/>
    <col min="11774" max="11774" width="22.85546875" style="13" customWidth="1"/>
    <col min="11775" max="11775" width="20.7109375" style="13" customWidth="1"/>
    <col min="11776" max="11776" width="17.7109375" style="13" customWidth="1"/>
    <col min="11777" max="11785" width="14.7109375" style="13" customWidth="1"/>
    <col min="11786" max="12016" width="10.7109375" style="13"/>
    <col min="12017" max="12018" width="15.7109375" style="13" customWidth="1"/>
    <col min="12019" max="12021" width="14.7109375" style="13" customWidth="1"/>
    <col min="12022" max="12025" width="13.7109375" style="13" customWidth="1"/>
    <col min="12026" max="12029" width="15.7109375" style="13" customWidth="1"/>
    <col min="12030" max="12030" width="22.85546875" style="13" customWidth="1"/>
    <col min="12031" max="12031" width="20.7109375" style="13" customWidth="1"/>
    <col min="12032" max="12032" width="17.7109375" style="13" customWidth="1"/>
    <col min="12033" max="12041" width="14.7109375" style="13" customWidth="1"/>
    <col min="12042" max="12272" width="10.7109375" style="13"/>
    <col min="12273" max="12274" width="15.7109375" style="13" customWidth="1"/>
    <col min="12275" max="12277" width="14.7109375" style="13" customWidth="1"/>
    <col min="12278" max="12281" width="13.7109375" style="13" customWidth="1"/>
    <col min="12282" max="12285" width="15.7109375" style="13" customWidth="1"/>
    <col min="12286" max="12286" width="22.85546875" style="13" customWidth="1"/>
    <col min="12287" max="12287" width="20.7109375" style="13" customWidth="1"/>
    <col min="12288" max="12288" width="17.7109375" style="13" customWidth="1"/>
    <col min="12289" max="12297" width="14.7109375" style="13" customWidth="1"/>
    <col min="12298" max="12528" width="10.7109375" style="13"/>
    <col min="12529" max="12530" width="15.7109375" style="13" customWidth="1"/>
    <col min="12531" max="12533" width="14.7109375" style="13" customWidth="1"/>
    <col min="12534" max="12537" width="13.7109375" style="13" customWidth="1"/>
    <col min="12538" max="12541" width="15.7109375" style="13" customWidth="1"/>
    <col min="12542" max="12542" width="22.85546875" style="13" customWidth="1"/>
    <col min="12543" max="12543" width="20.7109375" style="13" customWidth="1"/>
    <col min="12544" max="12544" width="17.7109375" style="13" customWidth="1"/>
    <col min="12545" max="12553" width="14.7109375" style="13" customWidth="1"/>
    <col min="12554" max="12784" width="10.7109375" style="13"/>
    <col min="12785" max="12786" width="15.7109375" style="13" customWidth="1"/>
    <col min="12787" max="12789" width="14.7109375" style="13" customWidth="1"/>
    <col min="12790" max="12793" width="13.7109375" style="13" customWidth="1"/>
    <col min="12794" max="12797" width="15.7109375" style="13" customWidth="1"/>
    <col min="12798" max="12798" width="22.85546875" style="13" customWidth="1"/>
    <col min="12799" max="12799" width="20.7109375" style="13" customWidth="1"/>
    <col min="12800" max="12800" width="17.7109375" style="13" customWidth="1"/>
    <col min="12801" max="12809" width="14.7109375" style="13" customWidth="1"/>
    <col min="12810" max="13040" width="10.7109375" style="13"/>
    <col min="13041" max="13042" width="15.7109375" style="13" customWidth="1"/>
    <col min="13043" max="13045" width="14.7109375" style="13" customWidth="1"/>
    <col min="13046" max="13049" width="13.7109375" style="13" customWidth="1"/>
    <col min="13050" max="13053" width="15.7109375" style="13" customWidth="1"/>
    <col min="13054" max="13054" width="22.85546875" style="13" customWidth="1"/>
    <col min="13055" max="13055" width="20.7109375" style="13" customWidth="1"/>
    <col min="13056" max="13056" width="17.7109375" style="13" customWidth="1"/>
    <col min="13057" max="13065" width="14.7109375" style="13" customWidth="1"/>
    <col min="13066" max="13296" width="10.7109375" style="13"/>
    <col min="13297" max="13298" width="15.7109375" style="13" customWidth="1"/>
    <col min="13299" max="13301" width="14.7109375" style="13" customWidth="1"/>
    <col min="13302" max="13305" width="13.7109375" style="13" customWidth="1"/>
    <col min="13306" max="13309" width="15.7109375" style="13" customWidth="1"/>
    <col min="13310" max="13310" width="22.85546875" style="13" customWidth="1"/>
    <col min="13311" max="13311" width="20.7109375" style="13" customWidth="1"/>
    <col min="13312" max="13312" width="17.7109375" style="13" customWidth="1"/>
    <col min="13313" max="13321" width="14.7109375" style="13" customWidth="1"/>
    <col min="13322" max="13552" width="10.7109375" style="13"/>
    <col min="13553" max="13554" width="15.7109375" style="13" customWidth="1"/>
    <col min="13555" max="13557" width="14.7109375" style="13" customWidth="1"/>
    <col min="13558" max="13561" width="13.7109375" style="13" customWidth="1"/>
    <col min="13562" max="13565" width="15.7109375" style="13" customWidth="1"/>
    <col min="13566" max="13566" width="22.85546875" style="13" customWidth="1"/>
    <col min="13567" max="13567" width="20.7109375" style="13" customWidth="1"/>
    <col min="13568" max="13568" width="17.7109375" style="13" customWidth="1"/>
    <col min="13569" max="13577" width="14.7109375" style="13" customWidth="1"/>
    <col min="13578" max="13808" width="10.7109375" style="13"/>
    <col min="13809" max="13810" width="15.7109375" style="13" customWidth="1"/>
    <col min="13811" max="13813" width="14.7109375" style="13" customWidth="1"/>
    <col min="13814" max="13817" width="13.7109375" style="13" customWidth="1"/>
    <col min="13818" max="13821" width="15.7109375" style="13" customWidth="1"/>
    <col min="13822" max="13822" width="22.85546875" style="13" customWidth="1"/>
    <col min="13823" max="13823" width="20.7109375" style="13" customWidth="1"/>
    <col min="13824" max="13824" width="17.7109375" style="13" customWidth="1"/>
    <col min="13825" max="13833" width="14.7109375" style="13" customWidth="1"/>
    <col min="13834" max="14064" width="10.7109375" style="13"/>
    <col min="14065" max="14066" width="15.7109375" style="13" customWidth="1"/>
    <col min="14067" max="14069" width="14.7109375" style="13" customWidth="1"/>
    <col min="14070" max="14073" width="13.7109375" style="13" customWidth="1"/>
    <col min="14074" max="14077" width="15.7109375" style="13" customWidth="1"/>
    <col min="14078" max="14078" width="22.85546875" style="13" customWidth="1"/>
    <col min="14079" max="14079" width="20.7109375" style="13" customWidth="1"/>
    <col min="14080" max="14080" width="17.7109375" style="13" customWidth="1"/>
    <col min="14081" max="14089" width="14.7109375" style="13" customWidth="1"/>
    <col min="14090" max="14320" width="10.7109375" style="13"/>
    <col min="14321" max="14322" width="15.7109375" style="13" customWidth="1"/>
    <col min="14323" max="14325" width="14.7109375" style="13" customWidth="1"/>
    <col min="14326" max="14329" width="13.7109375" style="13" customWidth="1"/>
    <col min="14330" max="14333" width="15.7109375" style="13" customWidth="1"/>
    <col min="14334" max="14334" width="22.85546875" style="13" customWidth="1"/>
    <col min="14335" max="14335" width="20.7109375" style="13" customWidth="1"/>
    <col min="14336" max="14336" width="17.7109375" style="13" customWidth="1"/>
    <col min="14337" max="14345" width="14.7109375" style="13" customWidth="1"/>
    <col min="14346" max="14576" width="10.7109375" style="13"/>
    <col min="14577" max="14578" width="15.7109375" style="13" customWidth="1"/>
    <col min="14579" max="14581" width="14.7109375" style="13" customWidth="1"/>
    <col min="14582" max="14585" width="13.7109375" style="13" customWidth="1"/>
    <col min="14586" max="14589" width="15.7109375" style="13" customWidth="1"/>
    <col min="14590" max="14590" width="22.85546875" style="13" customWidth="1"/>
    <col min="14591" max="14591" width="20.7109375" style="13" customWidth="1"/>
    <col min="14592" max="14592" width="17.7109375" style="13" customWidth="1"/>
    <col min="14593" max="14601" width="14.7109375" style="13" customWidth="1"/>
    <col min="14602" max="14832" width="10.7109375" style="13"/>
    <col min="14833" max="14834" width="15.7109375" style="13" customWidth="1"/>
    <col min="14835" max="14837" width="14.7109375" style="13" customWidth="1"/>
    <col min="14838" max="14841" width="13.7109375" style="13" customWidth="1"/>
    <col min="14842" max="14845" width="15.7109375" style="13" customWidth="1"/>
    <col min="14846" max="14846" width="22.85546875" style="13" customWidth="1"/>
    <col min="14847" max="14847" width="20.7109375" style="13" customWidth="1"/>
    <col min="14848" max="14848" width="17.7109375" style="13" customWidth="1"/>
    <col min="14849" max="14857" width="14.7109375" style="13" customWidth="1"/>
    <col min="14858" max="15088" width="10.7109375" style="13"/>
    <col min="15089" max="15090" width="15.7109375" style="13" customWidth="1"/>
    <col min="15091" max="15093" width="14.7109375" style="13" customWidth="1"/>
    <col min="15094" max="15097" width="13.7109375" style="13" customWidth="1"/>
    <col min="15098" max="15101" width="15.7109375" style="13" customWidth="1"/>
    <col min="15102" max="15102" width="22.85546875" style="13" customWidth="1"/>
    <col min="15103" max="15103" width="20.7109375" style="13" customWidth="1"/>
    <col min="15104" max="15104" width="17.7109375" style="13" customWidth="1"/>
    <col min="15105" max="15113" width="14.7109375" style="13" customWidth="1"/>
    <col min="15114" max="15344" width="10.7109375" style="13"/>
    <col min="15345" max="15346" width="15.7109375" style="13" customWidth="1"/>
    <col min="15347" max="15349" width="14.7109375" style="13" customWidth="1"/>
    <col min="15350" max="15353" width="13.7109375" style="13" customWidth="1"/>
    <col min="15354" max="15357" width="15.7109375" style="13" customWidth="1"/>
    <col min="15358" max="15358" width="22.85546875" style="13" customWidth="1"/>
    <col min="15359" max="15359" width="20.7109375" style="13" customWidth="1"/>
    <col min="15360" max="15360" width="17.7109375" style="13" customWidth="1"/>
    <col min="15361" max="15369" width="14.7109375" style="13" customWidth="1"/>
    <col min="15370" max="15600" width="10.7109375" style="13"/>
    <col min="15601" max="15602" width="15.7109375" style="13" customWidth="1"/>
    <col min="15603" max="15605" width="14.7109375" style="13" customWidth="1"/>
    <col min="15606" max="15609" width="13.7109375" style="13" customWidth="1"/>
    <col min="15610" max="15613" width="15.7109375" style="13" customWidth="1"/>
    <col min="15614" max="15614" width="22.85546875" style="13" customWidth="1"/>
    <col min="15615" max="15615" width="20.7109375" style="13" customWidth="1"/>
    <col min="15616" max="15616" width="17.7109375" style="13" customWidth="1"/>
    <col min="15617" max="15625" width="14.7109375" style="13" customWidth="1"/>
    <col min="15626" max="15856" width="10.7109375" style="13"/>
    <col min="15857" max="15858" width="15.7109375" style="13" customWidth="1"/>
    <col min="15859" max="15861" width="14.7109375" style="13" customWidth="1"/>
    <col min="15862" max="15865" width="13.7109375" style="13" customWidth="1"/>
    <col min="15866" max="15869" width="15.7109375" style="13" customWidth="1"/>
    <col min="15870" max="15870" width="22.85546875" style="13" customWidth="1"/>
    <col min="15871" max="15871" width="20.7109375" style="13" customWidth="1"/>
    <col min="15872" max="15872" width="17.7109375" style="13" customWidth="1"/>
    <col min="15873" max="15881" width="14.7109375" style="13" customWidth="1"/>
    <col min="15882" max="16112" width="10.7109375" style="13"/>
    <col min="16113" max="16114" width="15.7109375" style="13" customWidth="1"/>
    <col min="16115" max="16117" width="14.7109375" style="13" customWidth="1"/>
    <col min="16118" max="16121" width="13.7109375" style="13" customWidth="1"/>
    <col min="16122" max="16125" width="15.7109375" style="13" customWidth="1"/>
    <col min="16126" max="16126" width="22.85546875" style="13" customWidth="1"/>
    <col min="16127" max="16127" width="20.7109375" style="13" customWidth="1"/>
    <col min="16128" max="16128" width="17.7109375" style="13" customWidth="1"/>
    <col min="16129" max="16137" width="14.7109375" style="13" customWidth="1"/>
    <col min="16138" max="16384" width="10.7109375" style="13"/>
  </cols>
  <sheetData>
    <row r="1" spans="1:27" ht="18.75" hidden="1" x14ac:dyDescent="0.25">
      <c r="AA1" s="3" t="s">
        <v>0</v>
      </c>
    </row>
    <row r="2" spans="1:27" s="2" customFormat="1" ht="18.75" hidden="1" customHeight="1" x14ac:dyDescent="0.3">
      <c r="E2" s="1"/>
      <c r="Q2" s="4"/>
      <c r="R2" s="4"/>
      <c r="AA2" s="5" t="s">
        <v>1</v>
      </c>
    </row>
    <row r="3" spans="1:27" s="2" customFormat="1" ht="18.75" hidden="1" customHeight="1" x14ac:dyDescent="0.3">
      <c r="E3" s="1"/>
      <c r="Q3" s="4"/>
      <c r="R3" s="4"/>
      <c r="AA3" s="5" t="s">
        <v>2</v>
      </c>
    </row>
    <row r="4" spans="1:27" s="2" customFormat="1" x14ac:dyDescent="0.2">
      <c r="E4" s="6"/>
      <c r="Q4" s="4"/>
      <c r="R4" s="4"/>
    </row>
    <row r="5" spans="1:27" s="2" customFormat="1" x14ac:dyDescent="0.2">
      <c r="A5" s="184" t="str">
        <f>'3.1. паспорт Техсостояние ПС'!A6:T6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</row>
    <row r="6" spans="1:27" s="2" customForma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</row>
    <row r="7" spans="1:27" s="2" customFormat="1" ht="18.75" x14ac:dyDescent="0.2">
      <c r="E7" s="181" t="s">
        <v>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</row>
    <row r="8" spans="1:27" s="2" customFormat="1" ht="18.75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s="2" customFormat="1" x14ac:dyDescent="0.2">
      <c r="E9" s="182" t="s">
        <v>329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2" customFormat="1" x14ac:dyDescent="0.2">
      <c r="E10" s="180" t="s">
        <v>4</v>
      </c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7" s="2" customFormat="1" ht="18.75" x14ac:dyDescent="0.2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s="2" customFormat="1" x14ac:dyDescent="0.2">
      <c r="E12" s="182" t="s">
        <v>355</v>
      </c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</row>
    <row r="13" spans="1:27" s="2" customFormat="1" x14ac:dyDescent="0.2">
      <c r="E13" s="180" t="s">
        <v>5</v>
      </c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7" s="10" customFormat="1" ht="18.75" x14ac:dyDescent="0.2"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7" s="11" customFormat="1" x14ac:dyDescent="0.2">
      <c r="E15" s="182" t="s">
        <v>356</v>
      </c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11" customFormat="1" x14ac:dyDescent="0.2">
      <c r="E16" s="180" t="s">
        <v>6</v>
      </c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27" s="11" customFormat="1" ht="18.75" x14ac:dyDescent="0.2"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</row>
    <row r="18" spans="1:27" s="11" customFormat="1" ht="18.75" x14ac:dyDescent="0.2"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</row>
    <row r="19" spans="1:27" ht="18.75" x14ac:dyDescent="0.25">
      <c r="A19" s="193" t="s">
        <v>91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1:27" s="14" customFormat="1" x14ac:dyDescent="0.25"/>
    <row r="21" spans="1:27" ht="15.75" customHeight="1" x14ac:dyDescent="0.25">
      <c r="A21" s="208" t="s">
        <v>8</v>
      </c>
      <c r="B21" s="211" t="s">
        <v>92</v>
      </c>
      <c r="C21" s="212"/>
      <c r="D21" s="211" t="s">
        <v>93</v>
      </c>
      <c r="E21" s="212"/>
      <c r="F21" s="205" t="s">
        <v>60</v>
      </c>
      <c r="G21" s="207"/>
      <c r="H21" s="207"/>
      <c r="I21" s="206"/>
      <c r="J21" s="208" t="s">
        <v>94</v>
      </c>
      <c r="K21" s="211" t="s">
        <v>95</v>
      </c>
      <c r="L21" s="212"/>
      <c r="M21" s="211" t="s">
        <v>96</v>
      </c>
      <c r="N21" s="212"/>
      <c r="O21" s="211" t="s">
        <v>97</v>
      </c>
      <c r="P21" s="212"/>
      <c r="Q21" s="211" t="s">
        <v>98</v>
      </c>
      <c r="R21" s="212"/>
      <c r="S21" s="208" t="s">
        <v>99</v>
      </c>
      <c r="T21" s="208" t="s">
        <v>100</v>
      </c>
      <c r="U21" s="208" t="s">
        <v>101</v>
      </c>
      <c r="V21" s="211" t="s">
        <v>102</v>
      </c>
      <c r="W21" s="212"/>
      <c r="X21" s="205" t="s">
        <v>71</v>
      </c>
      <c r="Y21" s="207"/>
      <c r="Z21" s="205" t="s">
        <v>72</v>
      </c>
      <c r="AA21" s="207"/>
    </row>
    <row r="22" spans="1:27" ht="141.75" x14ac:dyDescent="0.25">
      <c r="A22" s="209"/>
      <c r="B22" s="213"/>
      <c r="C22" s="214"/>
      <c r="D22" s="213"/>
      <c r="E22" s="214"/>
      <c r="F22" s="205" t="s">
        <v>103</v>
      </c>
      <c r="G22" s="206"/>
      <c r="H22" s="205" t="s">
        <v>104</v>
      </c>
      <c r="I22" s="206"/>
      <c r="J22" s="210"/>
      <c r="K22" s="213"/>
      <c r="L22" s="214"/>
      <c r="M22" s="213"/>
      <c r="N22" s="214"/>
      <c r="O22" s="213"/>
      <c r="P22" s="214"/>
      <c r="Q22" s="213"/>
      <c r="R22" s="214"/>
      <c r="S22" s="210"/>
      <c r="T22" s="210"/>
      <c r="U22" s="210"/>
      <c r="V22" s="213"/>
      <c r="W22" s="214"/>
      <c r="X22" s="15" t="s">
        <v>73</v>
      </c>
      <c r="Y22" s="15" t="s">
        <v>74</v>
      </c>
      <c r="Z22" s="15" t="s">
        <v>75</v>
      </c>
      <c r="AA22" s="15" t="s">
        <v>76</v>
      </c>
    </row>
    <row r="23" spans="1:27" x14ac:dyDescent="0.25">
      <c r="A23" s="210"/>
      <c r="B23" s="27" t="s">
        <v>77</v>
      </c>
      <c r="C23" s="27" t="s">
        <v>78</v>
      </c>
      <c r="D23" s="27" t="s">
        <v>77</v>
      </c>
      <c r="E23" s="27" t="s">
        <v>78</v>
      </c>
      <c r="F23" s="27" t="s">
        <v>77</v>
      </c>
      <c r="G23" s="27" t="s">
        <v>78</v>
      </c>
      <c r="H23" s="27" t="s">
        <v>77</v>
      </c>
      <c r="I23" s="27" t="s">
        <v>78</v>
      </c>
      <c r="J23" s="27" t="s">
        <v>77</v>
      </c>
      <c r="K23" s="27" t="s">
        <v>77</v>
      </c>
      <c r="L23" s="27" t="s">
        <v>78</v>
      </c>
      <c r="M23" s="27" t="s">
        <v>77</v>
      </c>
      <c r="N23" s="27" t="s">
        <v>78</v>
      </c>
      <c r="O23" s="27" t="s">
        <v>77</v>
      </c>
      <c r="P23" s="27" t="s">
        <v>78</v>
      </c>
      <c r="Q23" s="27" t="s">
        <v>77</v>
      </c>
      <c r="R23" s="27" t="s">
        <v>78</v>
      </c>
      <c r="S23" s="27" t="s">
        <v>77</v>
      </c>
      <c r="T23" s="27" t="s">
        <v>77</v>
      </c>
      <c r="U23" s="27" t="s">
        <v>77</v>
      </c>
      <c r="V23" s="27" t="s">
        <v>77</v>
      </c>
      <c r="W23" s="27" t="s">
        <v>78</v>
      </c>
      <c r="X23" s="27" t="s">
        <v>77</v>
      </c>
      <c r="Y23" s="27" t="s">
        <v>77</v>
      </c>
      <c r="Z23" s="15" t="s">
        <v>77</v>
      </c>
      <c r="AA23" s="15" t="s">
        <v>77</v>
      </c>
    </row>
    <row r="24" spans="1:27" x14ac:dyDescent="0.25">
      <c r="A24" s="28">
        <v>1</v>
      </c>
      <c r="B24" s="28">
        <v>2</v>
      </c>
      <c r="C24" s="28">
        <v>3</v>
      </c>
      <c r="D24" s="28">
        <v>4</v>
      </c>
      <c r="E24" s="28">
        <v>5</v>
      </c>
      <c r="F24" s="28">
        <v>6</v>
      </c>
      <c r="G24" s="28">
        <v>7</v>
      </c>
      <c r="H24" s="28">
        <v>8</v>
      </c>
      <c r="I24" s="28">
        <v>9</v>
      </c>
      <c r="J24" s="28">
        <v>10</v>
      </c>
      <c r="K24" s="28">
        <v>11</v>
      </c>
      <c r="L24" s="28">
        <v>12</v>
      </c>
      <c r="M24" s="28">
        <v>13</v>
      </c>
      <c r="N24" s="28">
        <v>14</v>
      </c>
      <c r="O24" s="28">
        <v>15</v>
      </c>
      <c r="P24" s="28">
        <v>16</v>
      </c>
      <c r="Q24" s="28">
        <v>19</v>
      </c>
      <c r="R24" s="28">
        <v>20</v>
      </c>
      <c r="S24" s="28">
        <v>21</v>
      </c>
      <c r="T24" s="28">
        <v>22</v>
      </c>
      <c r="U24" s="28">
        <v>23</v>
      </c>
      <c r="V24" s="28">
        <v>24</v>
      </c>
      <c r="W24" s="28">
        <v>25</v>
      </c>
      <c r="X24" s="28">
        <v>26</v>
      </c>
      <c r="Y24" s="28">
        <v>27</v>
      </c>
      <c r="Z24" s="28">
        <v>28</v>
      </c>
      <c r="AA24" s="28">
        <v>29</v>
      </c>
    </row>
    <row r="25" spans="1:27" s="14" customFormat="1" x14ac:dyDescent="0.25">
      <c r="A25" s="54" t="s">
        <v>330</v>
      </c>
      <c r="B25" s="54" t="s">
        <v>330</v>
      </c>
      <c r="C25" s="54" t="s">
        <v>330</v>
      </c>
      <c r="D25" s="54" t="s">
        <v>330</v>
      </c>
      <c r="E25" s="54" t="s">
        <v>330</v>
      </c>
      <c r="F25" s="54" t="s">
        <v>330</v>
      </c>
      <c r="G25" s="54" t="s">
        <v>330</v>
      </c>
      <c r="H25" s="54" t="s">
        <v>330</v>
      </c>
      <c r="I25" s="54" t="s">
        <v>330</v>
      </c>
      <c r="J25" s="54" t="s">
        <v>330</v>
      </c>
      <c r="K25" s="54" t="s">
        <v>330</v>
      </c>
      <c r="L25" s="54" t="s">
        <v>330</v>
      </c>
      <c r="M25" s="54" t="s">
        <v>330</v>
      </c>
      <c r="N25" s="54" t="s">
        <v>330</v>
      </c>
      <c r="O25" s="54" t="s">
        <v>330</v>
      </c>
      <c r="P25" s="54" t="s">
        <v>330</v>
      </c>
      <c r="Q25" s="54" t="s">
        <v>330</v>
      </c>
      <c r="R25" s="54" t="s">
        <v>330</v>
      </c>
      <c r="S25" s="54" t="s">
        <v>330</v>
      </c>
      <c r="T25" s="54" t="s">
        <v>330</v>
      </c>
      <c r="U25" s="54" t="s">
        <v>330</v>
      </c>
      <c r="V25" s="54" t="s">
        <v>330</v>
      </c>
      <c r="W25" s="54" t="s">
        <v>330</v>
      </c>
      <c r="X25" s="54" t="s">
        <v>330</v>
      </c>
      <c r="Y25" s="54" t="s">
        <v>330</v>
      </c>
      <c r="Z25" s="54" t="s">
        <v>330</v>
      </c>
      <c r="AA25" s="54" t="s">
        <v>330</v>
      </c>
    </row>
    <row r="26" spans="1:27" x14ac:dyDescent="0.25">
      <c r="X26" s="29"/>
      <c r="Y26" s="30"/>
      <c r="Z26" s="23"/>
      <c r="AA26" s="23"/>
    </row>
    <row r="27" spans="1:27" s="19" customFormat="1" ht="12.75" x14ac:dyDescent="0.2">
      <c r="A27" s="20"/>
      <c r="B27" s="20"/>
      <c r="C27" s="20"/>
      <c r="E27" s="20"/>
      <c r="X27" s="31"/>
      <c r="Y27" s="31"/>
      <c r="Z27" s="31"/>
      <c r="AA27" s="31"/>
    </row>
    <row r="28" spans="1:27" s="19" customFormat="1" ht="12.75" x14ac:dyDescent="0.2">
      <c r="A28" s="20"/>
      <c r="B28" s="20"/>
      <c r="C28" s="20"/>
    </row>
  </sheetData>
  <mergeCells count="27">
    <mergeCell ref="O21:P22"/>
    <mergeCell ref="Q21:R22"/>
    <mergeCell ref="S21:S22"/>
    <mergeCell ref="T21:T22"/>
    <mergeCell ref="U21:U22"/>
    <mergeCell ref="E15:Y15"/>
    <mergeCell ref="E16:Y16"/>
    <mergeCell ref="E18:Y18"/>
    <mergeCell ref="A19:AA19"/>
    <mergeCell ref="A21:A23"/>
    <mergeCell ref="B21:C22"/>
    <mergeCell ref="D21:E22"/>
    <mergeCell ref="F21:I21"/>
    <mergeCell ref="J21:J22"/>
    <mergeCell ref="K21:L22"/>
    <mergeCell ref="V21:W22"/>
    <mergeCell ref="X21:Y21"/>
    <mergeCell ref="Z21:AA21"/>
    <mergeCell ref="F22:G22"/>
    <mergeCell ref="H22:I22"/>
    <mergeCell ref="M21:N22"/>
    <mergeCell ref="E13:Y13"/>
    <mergeCell ref="A5:AA5"/>
    <mergeCell ref="E7:Y7"/>
    <mergeCell ref="E9:Y9"/>
    <mergeCell ref="E10:Y10"/>
    <mergeCell ref="E12:Y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2"/>
  <sheetViews>
    <sheetView topLeftCell="A7" zoomScale="70" zoomScaleNormal="70" workbookViewId="0">
      <selection activeCell="C31" sqref="C31"/>
    </sheetView>
  </sheetViews>
  <sheetFormatPr defaultRowHeight="15" x14ac:dyDescent="0.25"/>
  <cols>
    <col min="1" max="1" width="6.140625" style="109" customWidth="1"/>
    <col min="2" max="2" width="53.5703125" style="109" customWidth="1"/>
    <col min="3" max="3" width="98.28515625" style="109" customWidth="1"/>
    <col min="4" max="4" width="14.42578125" style="109" customWidth="1"/>
    <col min="5" max="5" width="36.5703125" style="109" customWidth="1"/>
    <col min="6" max="6" width="20" style="109" customWidth="1"/>
    <col min="7" max="7" width="25.5703125" style="109" customWidth="1"/>
    <col min="8" max="8" width="16.42578125" style="109" customWidth="1"/>
    <col min="9" max="16384" width="9.140625" style="109"/>
  </cols>
  <sheetData>
    <row r="1" spans="1:29" s="91" customFormat="1" ht="18.75" hidden="1" customHeight="1" x14ac:dyDescent="0.2">
      <c r="A1" s="90"/>
      <c r="C1" s="58" t="s">
        <v>0</v>
      </c>
    </row>
    <row r="2" spans="1:29" s="91" customFormat="1" ht="18.75" hidden="1" customHeight="1" x14ac:dyDescent="0.3">
      <c r="A2" s="90"/>
      <c r="C2" s="60" t="s">
        <v>1</v>
      </c>
    </row>
    <row r="3" spans="1:29" s="91" customFormat="1" ht="18.75" hidden="1" x14ac:dyDescent="0.3">
      <c r="A3" s="92"/>
      <c r="C3" s="60" t="s">
        <v>2</v>
      </c>
    </row>
    <row r="4" spans="1:29" s="91" customFormat="1" ht="18.75" x14ac:dyDescent="0.3">
      <c r="A4" s="92"/>
      <c r="C4" s="60"/>
    </row>
    <row r="5" spans="1:29" s="91" customFormat="1" ht="15.75" x14ac:dyDescent="0.2">
      <c r="A5" s="173" t="str">
        <f>'3.2 паспорт Техсостояние ЛЭП'!A5:AA5</f>
        <v>Год раскрытия информации: 2025 год</v>
      </c>
      <c r="B5" s="173"/>
      <c r="C5" s="17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</row>
    <row r="6" spans="1:29" s="91" customFormat="1" ht="18.75" x14ac:dyDescent="0.3">
      <c r="A6" s="92"/>
      <c r="G6" s="60"/>
    </row>
    <row r="7" spans="1:29" s="91" customFormat="1" ht="18.75" x14ac:dyDescent="0.2">
      <c r="A7" s="174" t="s">
        <v>3</v>
      </c>
      <c r="B7" s="174"/>
      <c r="C7" s="17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9" s="91" customFormat="1" ht="18.75" x14ac:dyDescent="0.2">
      <c r="A8" s="174"/>
      <c r="B8" s="174"/>
      <c r="C8" s="174"/>
      <c r="D8" s="94"/>
      <c r="E8" s="94"/>
      <c r="F8" s="94"/>
      <c r="G8" s="9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9" s="91" customFormat="1" ht="18.75" x14ac:dyDescent="0.2">
      <c r="A9" s="175" t="s">
        <v>329</v>
      </c>
      <c r="B9" s="175"/>
      <c r="C9" s="175"/>
      <c r="D9" s="65"/>
      <c r="E9" s="65"/>
      <c r="F9" s="65"/>
      <c r="G9" s="65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</row>
    <row r="10" spans="1:29" s="91" customFormat="1" ht="18.75" x14ac:dyDescent="0.2">
      <c r="A10" s="176" t="s">
        <v>4</v>
      </c>
      <c r="B10" s="176"/>
      <c r="C10" s="176"/>
      <c r="D10" s="66"/>
      <c r="E10" s="66"/>
      <c r="F10" s="66"/>
      <c r="G10" s="66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</row>
    <row r="11" spans="1:29" s="91" customFormat="1" ht="18.75" x14ac:dyDescent="0.2">
      <c r="A11" s="174"/>
      <c r="B11" s="174"/>
      <c r="C11" s="174"/>
      <c r="D11" s="94"/>
      <c r="E11" s="94"/>
      <c r="F11" s="94"/>
      <c r="G11" s="9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</row>
    <row r="12" spans="1:29" s="91" customFormat="1" ht="18.75" x14ac:dyDescent="0.2">
      <c r="A12" s="175" t="s">
        <v>355</v>
      </c>
      <c r="B12" s="175"/>
      <c r="C12" s="175"/>
      <c r="D12" s="65"/>
      <c r="E12" s="65"/>
      <c r="F12" s="65"/>
      <c r="G12" s="65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</row>
    <row r="13" spans="1:29" s="91" customFormat="1" ht="18.75" x14ac:dyDescent="0.2">
      <c r="A13" s="176" t="s">
        <v>5</v>
      </c>
      <c r="B13" s="176"/>
      <c r="C13" s="176"/>
      <c r="D13" s="66"/>
      <c r="E13" s="66"/>
      <c r="F13" s="66"/>
      <c r="G13" s="66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</row>
    <row r="14" spans="1:29" s="96" customFormat="1" ht="15.75" customHeight="1" x14ac:dyDescent="0.2">
      <c r="A14" s="215"/>
      <c r="B14" s="215"/>
      <c r="C14" s="21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</row>
    <row r="15" spans="1:29" s="97" customFormat="1" ht="30.75" customHeight="1" x14ac:dyDescent="0.2">
      <c r="A15" s="177" t="s">
        <v>356</v>
      </c>
      <c r="B15" s="177"/>
      <c r="C15" s="177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9" s="97" customFormat="1" ht="15" customHeight="1" x14ac:dyDescent="0.2">
      <c r="A16" s="176" t="s">
        <v>6</v>
      </c>
      <c r="B16" s="176"/>
      <c r="C16" s="17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 s="97" customFormat="1" ht="15" customHeight="1" x14ac:dyDescent="0.2">
      <c r="A17" s="216"/>
      <c r="B17" s="216"/>
      <c r="C17" s="216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21" s="97" customFormat="1" ht="27.75" customHeight="1" x14ac:dyDescent="0.2">
      <c r="A18" s="178" t="s">
        <v>105</v>
      </c>
      <c r="B18" s="178"/>
      <c r="C18" s="17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s="97" customFormat="1" ht="15" customHeight="1" x14ac:dyDescent="0.2">
      <c r="A19" s="66"/>
      <c r="B19" s="66"/>
      <c r="C19" s="66"/>
      <c r="D19" s="66"/>
      <c r="E19" s="66"/>
      <c r="F19" s="66"/>
      <c r="G19" s="66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</row>
    <row r="20" spans="1:21" s="97" customFormat="1" ht="39.75" customHeight="1" x14ac:dyDescent="0.2">
      <c r="A20" s="100" t="s">
        <v>8</v>
      </c>
      <c r="B20" s="101" t="s">
        <v>9</v>
      </c>
      <c r="C20" s="53" t="s">
        <v>10</v>
      </c>
      <c r="D20" s="102"/>
      <c r="E20" s="102"/>
      <c r="F20" s="102"/>
      <c r="G20" s="102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103"/>
      <c r="T20" s="103"/>
      <c r="U20" s="103"/>
    </row>
    <row r="21" spans="1:21" s="97" customFormat="1" ht="16.5" customHeight="1" x14ac:dyDescent="0.2">
      <c r="A21" s="53">
        <v>1</v>
      </c>
      <c r="B21" s="101">
        <v>2</v>
      </c>
      <c r="C21" s="53">
        <v>3</v>
      </c>
      <c r="D21" s="102"/>
      <c r="E21" s="102"/>
      <c r="F21" s="102"/>
      <c r="G21" s="102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103"/>
      <c r="T21" s="103"/>
      <c r="U21" s="103"/>
    </row>
    <row r="22" spans="1:21" s="97" customFormat="1" ht="33.75" customHeight="1" x14ac:dyDescent="0.2">
      <c r="A22" s="104" t="s">
        <v>11</v>
      </c>
      <c r="B22" s="115" t="s">
        <v>106</v>
      </c>
      <c r="C22" s="116" t="s">
        <v>335</v>
      </c>
      <c r="D22" s="102"/>
      <c r="E22" s="102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103"/>
      <c r="R22" s="103"/>
      <c r="S22" s="103"/>
      <c r="T22" s="103"/>
      <c r="U22" s="103"/>
    </row>
    <row r="23" spans="1:21" ht="73.5" customHeight="1" x14ac:dyDescent="0.25">
      <c r="A23" s="104" t="s">
        <v>13</v>
      </c>
      <c r="B23" s="106" t="s">
        <v>107</v>
      </c>
      <c r="C23" s="116" t="s">
        <v>340</v>
      </c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</row>
    <row r="24" spans="1:21" ht="63" customHeight="1" x14ac:dyDescent="0.25">
      <c r="A24" s="104" t="s">
        <v>14</v>
      </c>
      <c r="B24" s="106" t="s">
        <v>108</v>
      </c>
      <c r="C24" s="116" t="s">
        <v>339</v>
      </c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</row>
    <row r="25" spans="1:21" ht="63" customHeight="1" x14ac:dyDescent="0.25">
      <c r="A25" s="104" t="s">
        <v>16</v>
      </c>
      <c r="B25" s="106" t="s">
        <v>109</v>
      </c>
      <c r="C25" s="53" t="s">
        <v>330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</row>
    <row r="26" spans="1:21" ht="42.75" customHeight="1" x14ac:dyDescent="0.25">
      <c r="A26" s="104" t="s">
        <v>18</v>
      </c>
      <c r="B26" s="106" t="s">
        <v>110</v>
      </c>
      <c r="C26" s="53" t="s">
        <v>330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</row>
    <row r="27" spans="1:21" ht="42.75" customHeight="1" x14ac:dyDescent="0.25">
      <c r="A27" s="104" t="s">
        <v>20</v>
      </c>
      <c r="B27" s="106" t="s">
        <v>111</v>
      </c>
      <c r="C27" s="53" t="s">
        <v>335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</row>
    <row r="28" spans="1:21" ht="42.75" customHeight="1" x14ac:dyDescent="0.25">
      <c r="A28" s="104" t="s">
        <v>22</v>
      </c>
      <c r="B28" s="106" t="s">
        <v>112</v>
      </c>
      <c r="C28" s="116">
        <v>2024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</row>
    <row r="29" spans="1:21" ht="42.75" customHeight="1" x14ac:dyDescent="0.25">
      <c r="A29" s="104" t="s">
        <v>24</v>
      </c>
      <c r="B29" s="100" t="s">
        <v>113</v>
      </c>
      <c r="C29" s="116">
        <v>2026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</row>
    <row r="30" spans="1:21" ht="42.75" customHeight="1" x14ac:dyDescent="0.25">
      <c r="A30" s="104" t="s">
        <v>26</v>
      </c>
      <c r="B30" s="100" t="s">
        <v>114</v>
      </c>
      <c r="C30" s="116" t="s">
        <v>392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</row>
    <row r="35" spans="1:2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</row>
    <row r="36" spans="1:2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</row>
    <row r="37" spans="1:2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</row>
    <row r="38" spans="1:2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</row>
    <row r="39" spans="1:2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</row>
    <row r="40" spans="1:21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</row>
    <row r="41" spans="1:21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</row>
    <row r="42" spans="1:21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</row>
    <row r="43" spans="1:2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</row>
    <row r="44" spans="1:2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</row>
    <row r="45" spans="1:2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</row>
    <row r="48" spans="1:2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</row>
    <row r="49" spans="1:2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</row>
    <row r="50" spans="1:2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</row>
    <row r="51" spans="1:2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</row>
    <row r="52" spans="1:2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</row>
    <row r="53" spans="1:2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</row>
    <row r="54" spans="1:2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</row>
    <row r="55" spans="1:2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</row>
    <row r="56" spans="1:2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</row>
    <row r="57" spans="1:2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</row>
    <row r="58" spans="1:2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</row>
    <row r="59" spans="1:2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</row>
    <row r="60" spans="1:2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</row>
    <row r="61" spans="1:2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</row>
    <row r="62" spans="1:21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</row>
    <row r="63" spans="1:21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</row>
    <row r="64" spans="1:21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</row>
    <row r="65" spans="1:21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</row>
    <row r="66" spans="1:21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</row>
    <row r="67" spans="1:21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</row>
    <row r="68" spans="1:21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</row>
    <row r="69" spans="1:21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</row>
    <row r="70" spans="1:21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</row>
    <row r="71" spans="1:21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</row>
    <row r="72" spans="1:21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</row>
    <row r="73" spans="1:21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</row>
    <row r="74" spans="1:21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</row>
    <row r="75" spans="1:2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</row>
    <row r="76" spans="1:21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</row>
    <row r="77" spans="1:21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</row>
    <row r="78" spans="1:21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</row>
    <row r="79" spans="1:21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</row>
    <row r="80" spans="1:21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</row>
    <row r="81" spans="1:21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</row>
    <row r="82" spans="1:21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</row>
    <row r="83" spans="1:21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</row>
    <row r="84" spans="1:21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</row>
    <row r="85" spans="1:21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</row>
    <row r="86" spans="1:21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</row>
    <row r="87" spans="1:21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</row>
    <row r="88" spans="1:21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</row>
    <row r="89" spans="1:21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</row>
    <row r="90" spans="1:21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</row>
    <row r="91" spans="1:21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</row>
    <row r="92" spans="1:21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</row>
    <row r="93" spans="1:21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</row>
    <row r="94" spans="1:21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</row>
    <row r="95" spans="1:21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</row>
    <row r="96" spans="1:21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</row>
    <row r="97" spans="1:21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</row>
    <row r="98" spans="1:21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</row>
    <row r="99" spans="1:21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</row>
    <row r="100" spans="1:21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</row>
    <row r="101" spans="1:21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</row>
    <row r="102" spans="1:21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</row>
    <row r="103" spans="1:21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</row>
    <row r="104" spans="1:21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</row>
    <row r="105" spans="1:21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</row>
    <row r="106" spans="1:21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</row>
    <row r="107" spans="1:21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</row>
    <row r="108" spans="1:21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</row>
    <row r="109" spans="1:21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</row>
    <row r="110" spans="1:21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</row>
    <row r="111" spans="1:21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</row>
    <row r="112" spans="1:21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</row>
    <row r="113" spans="1:21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</row>
    <row r="114" spans="1:21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</row>
    <row r="115" spans="1:21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</row>
    <row r="116" spans="1:2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</row>
    <row r="117" spans="1:21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</row>
    <row r="118" spans="1:21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</row>
    <row r="119" spans="1:21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</row>
    <row r="120" spans="1:21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</row>
    <row r="121" spans="1:21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</row>
    <row r="122" spans="1:21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</row>
    <row r="123" spans="1:21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</row>
    <row r="124" spans="1:21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</row>
    <row r="125" spans="1:21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</row>
    <row r="126" spans="1:21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</row>
    <row r="127" spans="1:21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</row>
    <row r="128" spans="1:21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</row>
    <row r="129" spans="1:21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</row>
    <row r="130" spans="1:21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</row>
    <row r="131" spans="1:21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</row>
    <row r="132" spans="1:21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</row>
    <row r="133" spans="1:2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</row>
    <row r="134" spans="1:21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</row>
    <row r="135" spans="1:2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</row>
    <row r="136" spans="1:21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</row>
    <row r="137" spans="1:21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</row>
    <row r="138" spans="1:21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</row>
    <row r="139" spans="1:21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</row>
    <row r="140" spans="1:21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</row>
    <row r="141" spans="1:21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</row>
    <row r="142" spans="1:21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</row>
    <row r="143" spans="1:21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</row>
    <row r="144" spans="1:21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</row>
    <row r="145" spans="1:21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</row>
    <row r="146" spans="1:21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</row>
    <row r="147" spans="1:21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</row>
    <row r="148" spans="1:21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</row>
    <row r="149" spans="1:21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</row>
    <row r="150" spans="1:21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</row>
    <row r="151" spans="1:21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</row>
    <row r="152" spans="1:21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</row>
    <row r="153" spans="1:21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</row>
    <row r="154" spans="1:21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</row>
    <row r="155" spans="1:21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</row>
    <row r="156" spans="1:21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</row>
    <row r="157" spans="1:21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</row>
    <row r="158" spans="1:21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</row>
    <row r="159" spans="1:21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</row>
    <row r="160" spans="1:21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</row>
    <row r="161" spans="1:21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</row>
    <row r="162" spans="1:21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</row>
    <row r="163" spans="1:21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</row>
    <row r="164" spans="1:21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</row>
    <row r="165" spans="1:21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</row>
    <row r="166" spans="1:21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</row>
    <row r="167" spans="1:21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</row>
    <row r="168" spans="1:21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</row>
    <row r="169" spans="1:21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</row>
    <row r="170" spans="1:21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</row>
    <row r="171" spans="1:21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</row>
    <row r="172" spans="1:21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</row>
    <row r="173" spans="1:21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</row>
    <row r="174" spans="1:21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</row>
    <row r="175" spans="1:21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</row>
    <row r="176" spans="1:21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</row>
    <row r="177" spans="1:21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</row>
    <row r="178" spans="1:21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</row>
    <row r="179" spans="1:21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</row>
    <row r="180" spans="1:21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</row>
    <row r="181" spans="1:21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</row>
    <row r="182" spans="1:21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</row>
    <row r="183" spans="1:21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</row>
    <row r="184" spans="1:21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</row>
    <row r="185" spans="1:21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</row>
    <row r="186" spans="1:21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</row>
    <row r="187" spans="1:21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</row>
    <row r="188" spans="1:21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</row>
    <row r="189" spans="1:21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</row>
    <row r="190" spans="1:21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</row>
    <row r="191" spans="1:21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</row>
    <row r="192" spans="1:21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</row>
    <row r="193" spans="1:21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</row>
    <row r="194" spans="1:21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</row>
    <row r="195" spans="1:21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</row>
    <row r="196" spans="1:21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</row>
    <row r="197" spans="1:21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</row>
    <row r="198" spans="1:21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</row>
    <row r="199" spans="1:21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</row>
    <row r="200" spans="1:21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</row>
    <row r="201" spans="1:21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</row>
    <row r="202" spans="1:21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</row>
    <row r="203" spans="1:21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</row>
    <row r="204" spans="1:21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</row>
    <row r="205" spans="1:21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</row>
    <row r="206" spans="1:21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</row>
    <row r="207" spans="1:21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</row>
    <row r="208" spans="1:21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</row>
    <row r="209" spans="1:21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</row>
    <row r="210" spans="1:21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</row>
    <row r="211" spans="1:21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</row>
    <row r="212" spans="1:21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</row>
    <row r="213" spans="1:21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</row>
    <row r="214" spans="1:21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</row>
    <row r="215" spans="1:21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</row>
    <row r="216" spans="1:21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</row>
    <row r="217" spans="1:21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</row>
    <row r="218" spans="1:21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</row>
    <row r="219" spans="1:21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</row>
    <row r="220" spans="1:21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</row>
    <row r="221" spans="1:21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</row>
    <row r="222" spans="1:21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</row>
    <row r="223" spans="1:21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</row>
    <row r="224" spans="1:21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</row>
    <row r="225" spans="1:21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</row>
    <row r="226" spans="1:21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</row>
    <row r="227" spans="1:21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</row>
    <row r="228" spans="1:2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</row>
    <row r="229" spans="1:21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</row>
    <row r="230" spans="1:21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</row>
    <row r="231" spans="1:21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</row>
    <row r="232" spans="1:21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</row>
    <row r="233" spans="1:21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</row>
    <row r="234" spans="1:2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</row>
    <row r="235" spans="1:2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</row>
    <row r="236" spans="1:21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</row>
    <row r="237" spans="1:21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</row>
    <row r="238" spans="1:21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</row>
    <row r="239" spans="1:21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</row>
    <row r="240" spans="1:21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</row>
    <row r="241" spans="1:21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</row>
    <row r="242" spans="1:21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</row>
    <row r="243" spans="1:21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</row>
    <row r="244" spans="1:21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</row>
    <row r="245" spans="1:21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</row>
    <row r="246" spans="1:21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</row>
    <row r="247" spans="1:21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</row>
    <row r="248" spans="1:21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</row>
    <row r="249" spans="1:21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</row>
    <row r="250" spans="1:21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</row>
    <row r="251" spans="1:21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</row>
    <row r="252" spans="1:21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</row>
    <row r="253" spans="1:21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</row>
    <row r="254" spans="1:21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</row>
    <row r="255" spans="1:21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</row>
    <row r="256" spans="1:21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</row>
    <row r="257" spans="1:21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</row>
    <row r="258" spans="1:21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</row>
    <row r="259" spans="1:21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</row>
    <row r="260" spans="1:2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</row>
    <row r="261" spans="1:21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</row>
    <row r="262" spans="1:21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</row>
    <row r="263" spans="1:21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</row>
    <row r="264" spans="1:21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</row>
    <row r="265" spans="1:21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</row>
    <row r="266" spans="1:21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</row>
    <row r="267" spans="1:21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</row>
    <row r="268" spans="1:21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</row>
    <row r="269" spans="1:21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</row>
    <row r="270" spans="1:21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</row>
    <row r="271" spans="1:21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</row>
    <row r="272" spans="1:21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</row>
    <row r="273" spans="1:21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</row>
    <row r="274" spans="1:21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</row>
    <row r="275" spans="1:21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</row>
    <row r="276" spans="1:21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</row>
    <row r="277" spans="1:21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</row>
    <row r="278" spans="1:21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</row>
    <row r="279" spans="1:21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</row>
    <row r="280" spans="1:21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</row>
    <row r="281" spans="1:21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</row>
    <row r="282" spans="1:21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</row>
    <row r="283" spans="1:21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</row>
    <row r="284" spans="1:21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</row>
    <row r="285" spans="1:21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</row>
    <row r="286" spans="1:21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</row>
    <row r="287" spans="1:21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</row>
    <row r="288" spans="1:21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</row>
    <row r="289" spans="1:21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</row>
    <row r="290" spans="1:21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</row>
    <row r="291" spans="1:21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</row>
    <row r="292" spans="1:21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</row>
    <row r="293" spans="1:21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</row>
    <row r="294" spans="1:21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</row>
    <row r="295" spans="1:21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</row>
    <row r="296" spans="1:21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</row>
    <row r="297" spans="1:21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</row>
    <row r="298" spans="1:21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</row>
    <row r="299" spans="1:21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</row>
    <row r="300" spans="1:21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</row>
    <row r="301" spans="1:21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</row>
    <row r="302" spans="1:21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</row>
    <row r="303" spans="1:21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</row>
    <row r="304" spans="1:21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</row>
    <row r="305" spans="1:21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</row>
    <row r="306" spans="1:21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</row>
    <row r="307" spans="1:21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</row>
    <row r="308" spans="1:21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</row>
    <row r="309" spans="1:21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</row>
    <row r="310" spans="1:21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</row>
    <row r="311" spans="1:21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</row>
    <row r="312" spans="1:21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</row>
    <row r="313" spans="1:21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</row>
    <row r="314" spans="1:21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</row>
    <row r="315" spans="1:21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</row>
    <row r="316" spans="1:21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</row>
    <row r="317" spans="1:21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</row>
    <row r="318" spans="1:21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</row>
    <row r="319" spans="1:21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</row>
    <row r="320" spans="1:21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</row>
    <row r="321" spans="1:21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</row>
    <row r="322" spans="1:21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</row>
    <row r="323" spans="1:21" x14ac:dyDescent="0.25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</row>
    <row r="324" spans="1:21" x14ac:dyDescent="0.25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</row>
    <row r="325" spans="1:21" x14ac:dyDescent="0.25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</row>
    <row r="326" spans="1:21" x14ac:dyDescent="0.25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</row>
    <row r="327" spans="1:21" x14ac:dyDescent="0.25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</row>
    <row r="328" spans="1:21" x14ac:dyDescent="0.25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</row>
    <row r="329" spans="1:21" x14ac:dyDescent="0.25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</row>
    <row r="330" spans="1:21" x14ac:dyDescent="0.25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</row>
    <row r="331" spans="1:21" x14ac:dyDescent="0.25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</row>
    <row r="332" spans="1:21" x14ac:dyDescent="0.25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</row>
    <row r="333" spans="1:21" x14ac:dyDescent="0.25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</row>
    <row r="334" spans="1:21" x14ac:dyDescent="0.25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</row>
    <row r="335" spans="1:21" x14ac:dyDescent="0.25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</row>
    <row r="336" spans="1:21" x14ac:dyDescent="0.25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</row>
    <row r="337" spans="1:21" x14ac:dyDescent="0.25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</row>
    <row r="338" spans="1:21" x14ac:dyDescent="0.25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</row>
    <row r="339" spans="1:21" x14ac:dyDescent="0.25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</row>
    <row r="340" spans="1:21" x14ac:dyDescent="0.25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</row>
    <row r="341" spans="1:21" x14ac:dyDescent="0.25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</row>
    <row r="342" spans="1:21" x14ac:dyDescent="0.25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</row>
    <row r="343" spans="1:21" x14ac:dyDescent="0.25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</row>
    <row r="344" spans="1:21" x14ac:dyDescent="0.25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</row>
    <row r="345" spans="1:21" x14ac:dyDescent="0.25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</row>
    <row r="346" spans="1:21" x14ac:dyDescent="0.25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</row>
    <row r="347" spans="1:21" x14ac:dyDescent="0.25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</row>
    <row r="348" spans="1:21" x14ac:dyDescent="0.25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</row>
    <row r="349" spans="1:21" x14ac:dyDescent="0.25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</row>
    <row r="350" spans="1:21" x14ac:dyDescent="0.25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</row>
    <row r="351" spans="1:21" x14ac:dyDescent="0.25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</row>
    <row r="352" spans="1:21" x14ac:dyDescent="0.25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</row>
    <row r="353" spans="1:21" x14ac:dyDescent="0.25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</row>
    <row r="354" spans="1:21" x14ac:dyDescent="0.25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</row>
    <row r="355" spans="1:21" x14ac:dyDescent="0.25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</row>
    <row r="356" spans="1:21" x14ac:dyDescent="0.25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</row>
    <row r="357" spans="1:21" x14ac:dyDescent="0.25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</row>
    <row r="358" spans="1:21" x14ac:dyDescent="0.25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</row>
    <row r="359" spans="1:21" x14ac:dyDescent="0.25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</row>
    <row r="360" spans="1:21" x14ac:dyDescent="0.25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</row>
    <row r="361" spans="1:21" x14ac:dyDescent="0.25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</row>
    <row r="362" spans="1:21" x14ac:dyDescent="0.25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</row>
    <row r="363" spans="1:21" x14ac:dyDescent="0.25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</row>
    <row r="364" spans="1:21" x14ac:dyDescent="0.25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</row>
    <row r="365" spans="1:21" x14ac:dyDescent="0.25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</row>
    <row r="366" spans="1:21" x14ac:dyDescent="0.25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</row>
    <row r="367" spans="1:21" x14ac:dyDescent="0.25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</row>
    <row r="368" spans="1:21" x14ac:dyDescent="0.25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</row>
    <row r="369" spans="1:21" x14ac:dyDescent="0.25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</row>
    <row r="370" spans="1:21" x14ac:dyDescent="0.25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</row>
    <row r="371" spans="1:21" x14ac:dyDescent="0.25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</row>
    <row r="372" spans="1:21" x14ac:dyDescent="0.25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</row>
    <row r="373" spans="1:21" x14ac:dyDescent="0.25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</row>
    <row r="374" spans="1:21" x14ac:dyDescent="0.25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</row>
    <row r="375" spans="1:21" x14ac:dyDescent="0.25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</row>
    <row r="376" spans="1:21" x14ac:dyDescent="0.25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</row>
    <row r="377" spans="1:21" x14ac:dyDescent="0.25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</row>
    <row r="378" spans="1:21" x14ac:dyDescent="0.25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</row>
    <row r="379" spans="1:21" x14ac:dyDescent="0.25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</row>
    <row r="380" spans="1:21" x14ac:dyDescent="0.25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</row>
    <row r="381" spans="1:21" x14ac:dyDescent="0.25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</row>
    <row r="382" spans="1:21" x14ac:dyDescent="0.25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</row>
  </sheetData>
  <mergeCells count="13">
    <mergeCell ref="A18:C18"/>
    <mergeCell ref="A12:C12"/>
    <mergeCell ref="A13:C13"/>
    <mergeCell ref="A14:C14"/>
    <mergeCell ref="A15:C15"/>
    <mergeCell ref="A16:C16"/>
    <mergeCell ref="A17:C17"/>
    <mergeCell ref="A11:C11"/>
    <mergeCell ref="A5:C5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4"/>
  <sheetViews>
    <sheetView topLeftCell="A4" zoomScale="70" zoomScaleNormal="70" workbookViewId="0">
      <selection activeCell="C31" sqref="C31:D54"/>
    </sheetView>
  </sheetViews>
  <sheetFormatPr defaultRowHeight="15.75" x14ac:dyDescent="0.25"/>
  <cols>
    <col min="1" max="1" width="9.140625" style="33"/>
    <col min="2" max="2" width="37.7109375" style="33" customWidth="1"/>
    <col min="3" max="3" width="12.42578125" style="33" bestFit="1" customWidth="1"/>
    <col min="4" max="4" width="12.85546875" style="33" customWidth="1"/>
    <col min="5" max="6" width="0" style="33" hidden="1" customWidth="1"/>
    <col min="7" max="7" width="15.140625" style="33" customWidth="1"/>
    <col min="8" max="8" width="15.5703125" style="33" customWidth="1"/>
    <col min="9" max="10" width="18.28515625" style="33" customWidth="1"/>
    <col min="11" max="11" width="64.85546875" style="33" customWidth="1"/>
    <col min="12" max="12" width="32.28515625" style="33" customWidth="1"/>
    <col min="13" max="250" width="9.140625" style="33"/>
    <col min="251" max="251" width="37.7109375" style="33" customWidth="1"/>
    <col min="252" max="252" width="9.140625" style="33"/>
    <col min="253" max="253" width="12.85546875" style="33" customWidth="1"/>
    <col min="254" max="255" width="0" style="33" hidden="1" customWidth="1"/>
    <col min="256" max="256" width="18.28515625" style="33" customWidth="1"/>
    <col min="257" max="257" width="64.85546875" style="33" customWidth="1"/>
    <col min="258" max="261" width="9.140625" style="33"/>
    <col min="262" max="262" width="14.85546875" style="33" customWidth="1"/>
    <col min="263" max="506" width="9.140625" style="33"/>
    <col min="507" max="507" width="37.7109375" style="33" customWidth="1"/>
    <col min="508" max="508" width="9.140625" style="33"/>
    <col min="509" max="509" width="12.85546875" style="33" customWidth="1"/>
    <col min="510" max="511" width="0" style="33" hidden="1" customWidth="1"/>
    <col min="512" max="512" width="18.28515625" style="33" customWidth="1"/>
    <col min="513" max="513" width="64.85546875" style="33" customWidth="1"/>
    <col min="514" max="517" width="9.140625" style="33"/>
    <col min="518" max="518" width="14.85546875" style="33" customWidth="1"/>
    <col min="519" max="762" width="9.140625" style="33"/>
    <col min="763" max="763" width="37.7109375" style="33" customWidth="1"/>
    <col min="764" max="764" width="9.140625" style="33"/>
    <col min="765" max="765" width="12.85546875" style="33" customWidth="1"/>
    <col min="766" max="767" width="0" style="33" hidden="1" customWidth="1"/>
    <col min="768" max="768" width="18.28515625" style="33" customWidth="1"/>
    <col min="769" max="769" width="64.85546875" style="33" customWidth="1"/>
    <col min="770" max="773" width="9.140625" style="33"/>
    <col min="774" max="774" width="14.85546875" style="33" customWidth="1"/>
    <col min="775" max="1018" width="9.140625" style="33"/>
    <col min="1019" max="1019" width="37.7109375" style="33" customWidth="1"/>
    <col min="1020" max="1020" width="9.140625" style="33"/>
    <col min="1021" max="1021" width="12.85546875" style="33" customWidth="1"/>
    <col min="1022" max="1023" width="0" style="33" hidden="1" customWidth="1"/>
    <col min="1024" max="1024" width="18.28515625" style="33" customWidth="1"/>
    <col min="1025" max="1025" width="64.85546875" style="33" customWidth="1"/>
    <col min="1026" max="1029" width="9.140625" style="33"/>
    <col min="1030" max="1030" width="14.85546875" style="33" customWidth="1"/>
    <col min="1031" max="1274" width="9.140625" style="33"/>
    <col min="1275" max="1275" width="37.7109375" style="33" customWidth="1"/>
    <col min="1276" max="1276" width="9.140625" style="33"/>
    <col min="1277" max="1277" width="12.85546875" style="33" customWidth="1"/>
    <col min="1278" max="1279" width="0" style="33" hidden="1" customWidth="1"/>
    <col min="1280" max="1280" width="18.28515625" style="33" customWidth="1"/>
    <col min="1281" max="1281" width="64.85546875" style="33" customWidth="1"/>
    <col min="1282" max="1285" width="9.140625" style="33"/>
    <col min="1286" max="1286" width="14.85546875" style="33" customWidth="1"/>
    <col min="1287" max="1530" width="9.140625" style="33"/>
    <col min="1531" max="1531" width="37.7109375" style="33" customWidth="1"/>
    <col min="1532" max="1532" width="9.140625" style="33"/>
    <col min="1533" max="1533" width="12.85546875" style="33" customWidth="1"/>
    <col min="1534" max="1535" width="0" style="33" hidden="1" customWidth="1"/>
    <col min="1536" max="1536" width="18.28515625" style="33" customWidth="1"/>
    <col min="1537" max="1537" width="64.85546875" style="33" customWidth="1"/>
    <col min="1538" max="1541" width="9.140625" style="33"/>
    <col min="1542" max="1542" width="14.85546875" style="33" customWidth="1"/>
    <col min="1543" max="1786" width="9.140625" style="33"/>
    <col min="1787" max="1787" width="37.7109375" style="33" customWidth="1"/>
    <col min="1788" max="1788" width="9.140625" style="33"/>
    <col min="1789" max="1789" width="12.85546875" style="33" customWidth="1"/>
    <col min="1790" max="1791" width="0" style="33" hidden="1" customWidth="1"/>
    <col min="1792" max="1792" width="18.28515625" style="33" customWidth="1"/>
    <col min="1793" max="1793" width="64.85546875" style="33" customWidth="1"/>
    <col min="1794" max="1797" width="9.140625" style="33"/>
    <col min="1798" max="1798" width="14.85546875" style="33" customWidth="1"/>
    <col min="1799" max="2042" width="9.140625" style="33"/>
    <col min="2043" max="2043" width="37.7109375" style="33" customWidth="1"/>
    <col min="2044" max="2044" width="9.140625" style="33"/>
    <col min="2045" max="2045" width="12.85546875" style="33" customWidth="1"/>
    <col min="2046" max="2047" width="0" style="33" hidden="1" customWidth="1"/>
    <col min="2048" max="2048" width="18.28515625" style="33" customWidth="1"/>
    <col min="2049" max="2049" width="64.85546875" style="33" customWidth="1"/>
    <col min="2050" max="2053" width="9.140625" style="33"/>
    <col min="2054" max="2054" width="14.85546875" style="33" customWidth="1"/>
    <col min="2055" max="2298" width="9.140625" style="33"/>
    <col min="2299" max="2299" width="37.7109375" style="33" customWidth="1"/>
    <col min="2300" max="2300" width="9.140625" style="33"/>
    <col min="2301" max="2301" width="12.85546875" style="33" customWidth="1"/>
    <col min="2302" max="2303" width="0" style="33" hidden="1" customWidth="1"/>
    <col min="2304" max="2304" width="18.28515625" style="33" customWidth="1"/>
    <col min="2305" max="2305" width="64.85546875" style="33" customWidth="1"/>
    <col min="2306" max="2309" width="9.140625" style="33"/>
    <col min="2310" max="2310" width="14.85546875" style="33" customWidth="1"/>
    <col min="2311" max="2554" width="9.140625" style="33"/>
    <col min="2555" max="2555" width="37.7109375" style="33" customWidth="1"/>
    <col min="2556" max="2556" width="9.140625" style="33"/>
    <col min="2557" max="2557" width="12.85546875" style="33" customWidth="1"/>
    <col min="2558" max="2559" width="0" style="33" hidden="1" customWidth="1"/>
    <col min="2560" max="2560" width="18.28515625" style="33" customWidth="1"/>
    <col min="2561" max="2561" width="64.85546875" style="33" customWidth="1"/>
    <col min="2562" max="2565" width="9.140625" style="33"/>
    <col min="2566" max="2566" width="14.85546875" style="33" customWidth="1"/>
    <col min="2567" max="2810" width="9.140625" style="33"/>
    <col min="2811" max="2811" width="37.7109375" style="33" customWidth="1"/>
    <col min="2812" max="2812" width="9.140625" style="33"/>
    <col min="2813" max="2813" width="12.85546875" style="33" customWidth="1"/>
    <col min="2814" max="2815" width="0" style="33" hidden="1" customWidth="1"/>
    <col min="2816" max="2816" width="18.28515625" style="33" customWidth="1"/>
    <col min="2817" max="2817" width="64.85546875" style="33" customWidth="1"/>
    <col min="2818" max="2821" width="9.140625" style="33"/>
    <col min="2822" max="2822" width="14.85546875" style="33" customWidth="1"/>
    <col min="2823" max="3066" width="9.140625" style="33"/>
    <col min="3067" max="3067" width="37.7109375" style="33" customWidth="1"/>
    <col min="3068" max="3068" width="9.140625" style="33"/>
    <col min="3069" max="3069" width="12.85546875" style="33" customWidth="1"/>
    <col min="3070" max="3071" width="0" style="33" hidden="1" customWidth="1"/>
    <col min="3072" max="3072" width="18.28515625" style="33" customWidth="1"/>
    <col min="3073" max="3073" width="64.85546875" style="33" customWidth="1"/>
    <col min="3074" max="3077" width="9.140625" style="33"/>
    <col min="3078" max="3078" width="14.85546875" style="33" customWidth="1"/>
    <col min="3079" max="3322" width="9.140625" style="33"/>
    <col min="3323" max="3323" width="37.7109375" style="33" customWidth="1"/>
    <col min="3324" max="3324" width="9.140625" style="33"/>
    <col min="3325" max="3325" width="12.85546875" style="33" customWidth="1"/>
    <col min="3326" max="3327" width="0" style="33" hidden="1" customWidth="1"/>
    <col min="3328" max="3328" width="18.28515625" style="33" customWidth="1"/>
    <col min="3329" max="3329" width="64.85546875" style="33" customWidth="1"/>
    <col min="3330" max="3333" width="9.140625" style="33"/>
    <col min="3334" max="3334" width="14.85546875" style="33" customWidth="1"/>
    <col min="3335" max="3578" width="9.140625" style="33"/>
    <col min="3579" max="3579" width="37.7109375" style="33" customWidth="1"/>
    <col min="3580" max="3580" width="9.140625" style="33"/>
    <col min="3581" max="3581" width="12.85546875" style="33" customWidth="1"/>
    <col min="3582" max="3583" width="0" style="33" hidden="1" customWidth="1"/>
    <col min="3584" max="3584" width="18.28515625" style="33" customWidth="1"/>
    <col min="3585" max="3585" width="64.85546875" style="33" customWidth="1"/>
    <col min="3586" max="3589" width="9.140625" style="33"/>
    <col min="3590" max="3590" width="14.85546875" style="33" customWidth="1"/>
    <col min="3591" max="3834" width="9.140625" style="33"/>
    <col min="3835" max="3835" width="37.7109375" style="33" customWidth="1"/>
    <col min="3836" max="3836" width="9.140625" style="33"/>
    <col min="3837" max="3837" width="12.85546875" style="33" customWidth="1"/>
    <col min="3838" max="3839" width="0" style="33" hidden="1" customWidth="1"/>
    <col min="3840" max="3840" width="18.28515625" style="33" customWidth="1"/>
    <col min="3841" max="3841" width="64.85546875" style="33" customWidth="1"/>
    <col min="3842" max="3845" width="9.140625" style="33"/>
    <col min="3846" max="3846" width="14.85546875" style="33" customWidth="1"/>
    <col min="3847" max="4090" width="9.140625" style="33"/>
    <col min="4091" max="4091" width="37.7109375" style="33" customWidth="1"/>
    <col min="4092" max="4092" width="9.140625" style="33"/>
    <col min="4093" max="4093" width="12.85546875" style="33" customWidth="1"/>
    <col min="4094" max="4095" width="0" style="33" hidden="1" customWidth="1"/>
    <col min="4096" max="4096" width="18.28515625" style="33" customWidth="1"/>
    <col min="4097" max="4097" width="64.85546875" style="33" customWidth="1"/>
    <col min="4098" max="4101" width="9.140625" style="33"/>
    <col min="4102" max="4102" width="14.85546875" style="33" customWidth="1"/>
    <col min="4103" max="4346" width="9.140625" style="33"/>
    <col min="4347" max="4347" width="37.7109375" style="33" customWidth="1"/>
    <col min="4348" max="4348" width="9.140625" style="33"/>
    <col min="4349" max="4349" width="12.85546875" style="33" customWidth="1"/>
    <col min="4350" max="4351" width="0" style="33" hidden="1" customWidth="1"/>
    <col min="4352" max="4352" width="18.28515625" style="33" customWidth="1"/>
    <col min="4353" max="4353" width="64.85546875" style="33" customWidth="1"/>
    <col min="4354" max="4357" width="9.140625" style="33"/>
    <col min="4358" max="4358" width="14.85546875" style="33" customWidth="1"/>
    <col min="4359" max="4602" width="9.140625" style="33"/>
    <col min="4603" max="4603" width="37.7109375" style="33" customWidth="1"/>
    <col min="4604" max="4604" width="9.140625" style="33"/>
    <col min="4605" max="4605" width="12.85546875" style="33" customWidth="1"/>
    <col min="4606" max="4607" width="0" style="33" hidden="1" customWidth="1"/>
    <col min="4608" max="4608" width="18.28515625" style="33" customWidth="1"/>
    <col min="4609" max="4609" width="64.85546875" style="33" customWidth="1"/>
    <col min="4610" max="4613" width="9.140625" style="33"/>
    <col min="4614" max="4614" width="14.85546875" style="33" customWidth="1"/>
    <col min="4615" max="4858" width="9.140625" style="33"/>
    <col min="4859" max="4859" width="37.7109375" style="33" customWidth="1"/>
    <col min="4860" max="4860" width="9.140625" style="33"/>
    <col min="4861" max="4861" width="12.85546875" style="33" customWidth="1"/>
    <col min="4862" max="4863" width="0" style="33" hidden="1" customWidth="1"/>
    <col min="4864" max="4864" width="18.28515625" style="33" customWidth="1"/>
    <col min="4865" max="4865" width="64.85546875" style="33" customWidth="1"/>
    <col min="4866" max="4869" width="9.140625" style="33"/>
    <col min="4870" max="4870" width="14.85546875" style="33" customWidth="1"/>
    <col min="4871" max="5114" width="9.140625" style="33"/>
    <col min="5115" max="5115" width="37.7109375" style="33" customWidth="1"/>
    <col min="5116" max="5116" width="9.140625" style="33"/>
    <col min="5117" max="5117" width="12.85546875" style="33" customWidth="1"/>
    <col min="5118" max="5119" width="0" style="33" hidden="1" customWidth="1"/>
    <col min="5120" max="5120" width="18.28515625" style="33" customWidth="1"/>
    <col min="5121" max="5121" width="64.85546875" style="33" customWidth="1"/>
    <col min="5122" max="5125" width="9.140625" style="33"/>
    <col min="5126" max="5126" width="14.85546875" style="33" customWidth="1"/>
    <col min="5127" max="5370" width="9.140625" style="33"/>
    <col min="5371" max="5371" width="37.7109375" style="33" customWidth="1"/>
    <col min="5372" max="5372" width="9.140625" style="33"/>
    <col min="5373" max="5373" width="12.85546875" style="33" customWidth="1"/>
    <col min="5374" max="5375" width="0" style="33" hidden="1" customWidth="1"/>
    <col min="5376" max="5376" width="18.28515625" style="33" customWidth="1"/>
    <col min="5377" max="5377" width="64.85546875" style="33" customWidth="1"/>
    <col min="5378" max="5381" width="9.140625" style="33"/>
    <col min="5382" max="5382" width="14.85546875" style="33" customWidth="1"/>
    <col min="5383" max="5626" width="9.140625" style="33"/>
    <col min="5627" max="5627" width="37.7109375" style="33" customWidth="1"/>
    <col min="5628" max="5628" width="9.140625" style="33"/>
    <col min="5629" max="5629" width="12.85546875" style="33" customWidth="1"/>
    <col min="5630" max="5631" width="0" style="33" hidden="1" customWidth="1"/>
    <col min="5632" max="5632" width="18.28515625" style="33" customWidth="1"/>
    <col min="5633" max="5633" width="64.85546875" style="33" customWidth="1"/>
    <col min="5634" max="5637" width="9.140625" style="33"/>
    <col min="5638" max="5638" width="14.85546875" style="33" customWidth="1"/>
    <col min="5639" max="5882" width="9.140625" style="33"/>
    <col min="5883" max="5883" width="37.7109375" style="33" customWidth="1"/>
    <col min="5884" max="5884" width="9.140625" style="33"/>
    <col min="5885" max="5885" width="12.85546875" style="33" customWidth="1"/>
    <col min="5886" max="5887" width="0" style="33" hidden="1" customWidth="1"/>
    <col min="5888" max="5888" width="18.28515625" style="33" customWidth="1"/>
    <col min="5889" max="5889" width="64.85546875" style="33" customWidth="1"/>
    <col min="5890" max="5893" width="9.140625" style="33"/>
    <col min="5894" max="5894" width="14.85546875" style="33" customWidth="1"/>
    <col min="5895" max="6138" width="9.140625" style="33"/>
    <col min="6139" max="6139" width="37.7109375" style="33" customWidth="1"/>
    <col min="6140" max="6140" width="9.140625" style="33"/>
    <col min="6141" max="6141" width="12.85546875" style="33" customWidth="1"/>
    <col min="6142" max="6143" width="0" style="33" hidden="1" customWidth="1"/>
    <col min="6144" max="6144" width="18.28515625" style="33" customWidth="1"/>
    <col min="6145" max="6145" width="64.85546875" style="33" customWidth="1"/>
    <col min="6146" max="6149" width="9.140625" style="33"/>
    <col min="6150" max="6150" width="14.85546875" style="33" customWidth="1"/>
    <col min="6151" max="6394" width="9.140625" style="33"/>
    <col min="6395" max="6395" width="37.7109375" style="33" customWidth="1"/>
    <col min="6396" max="6396" width="9.140625" style="33"/>
    <col min="6397" max="6397" width="12.85546875" style="33" customWidth="1"/>
    <col min="6398" max="6399" width="0" style="33" hidden="1" customWidth="1"/>
    <col min="6400" max="6400" width="18.28515625" style="33" customWidth="1"/>
    <col min="6401" max="6401" width="64.85546875" style="33" customWidth="1"/>
    <col min="6402" max="6405" width="9.140625" style="33"/>
    <col min="6406" max="6406" width="14.85546875" style="33" customWidth="1"/>
    <col min="6407" max="6650" width="9.140625" style="33"/>
    <col min="6651" max="6651" width="37.7109375" style="33" customWidth="1"/>
    <col min="6652" max="6652" width="9.140625" style="33"/>
    <col min="6653" max="6653" width="12.85546875" style="33" customWidth="1"/>
    <col min="6654" max="6655" width="0" style="33" hidden="1" customWidth="1"/>
    <col min="6656" max="6656" width="18.28515625" style="33" customWidth="1"/>
    <col min="6657" max="6657" width="64.85546875" style="33" customWidth="1"/>
    <col min="6658" max="6661" width="9.140625" style="33"/>
    <col min="6662" max="6662" width="14.85546875" style="33" customWidth="1"/>
    <col min="6663" max="6906" width="9.140625" style="33"/>
    <col min="6907" max="6907" width="37.7109375" style="33" customWidth="1"/>
    <col min="6908" max="6908" width="9.140625" style="33"/>
    <col min="6909" max="6909" width="12.85546875" style="33" customWidth="1"/>
    <col min="6910" max="6911" width="0" style="33" hidden="1" customWidth="1"/>
    <col min="6912" max="6912" width="18.28515625" style="33" customWidth="1"/>
    <col min="6913" max="6913" width="64.85546875" style="33" customWidth="1"/>
    <col min="6914" max="6917" width="9.140625" style="33"/>
    <col min="6918" max="6918" width="14.85546875" style="33" customWidth="1"/>
    <col min="6919" max="7162" width="9.140625" style="33"/>
    <col min="7163" max="7163" width="37.7109375" style="33" customWidth="1"/>
    <col min="7164" max="7164" width="9.140625" style="33"/>
    <col min="7165" max="7165" width="12.85546875" style="33" customWidth="1"/>
    <col min="7166" max="7167" width="0" style="33" hidden="1" customWidth="1"/>
    <col min="7168" max="7168" width="18.28515625" style="33" customWidth="1"/>
    <col min="7169" max="7169" width="64.85546875" style="33" customWidth="1"/>
    <col min="7170" max="7173" width="9.140625" style="33"/>
    <col min="7174" max="7174" width="14.85546875" style="33" customWidth="1"/>
    <col min="7175" max="7418" width="9.140625" style="33"/>
    <col min="7419" max="7419" width="37.7109375" style="33" customWidth="1"/>
    <col min="7420" max="7420" width="9.140625" style="33"/>
    <col min="7421" max="7421" width="12.85546875" style="33" customWidth="1"/>
    <col min="7422" max="7423" width="0" style="33" hidden="1" customWidth="1"/>
    <col min="7424" max="7424" width="18.28515625" style="33" customWidth="1"/>
    <col min="7425" max="7425" width="64.85546875" style="33" customWidth="1"/>
    <col min="7426" max="7429" width="9.140625" style="33"/>
    <col min="7430" max="7430" width="14.85546875" style="33" customWidth="1"/>
    <col min="7431" max="7674" width="9.140625" style="33"/>
    <col min="7675" max="7675" width="37.7109375" style="33" customWidth="1"/>
    <col min="7676" max="7676" width="9.140625" style="33"/>
    <col min="7677" max="7677" width="12.85546875" style="33" customWidth="1"/>
    <col min="7678" max="7679" width="0" style="33" hidden="1" customWidth="1"/>
    <col min="7680" max="7680" width="18.28515625" style="33" customWidth="1"/>
    <col min="7681" max="7681" width="64.85546875" style="33" customWidth="1"/>
    <col min="7682" max="7685" width="9.140625" style="33"/>
    <col min="7686" max="7686" width="14.85546875" style="33" customWidth="1"/>
    <col min="7687" max="7930" width="9.140625" style="33"/>
    <col min="7931" max="7931" width="37.7109375" style="33" customWidth="1"/>
    <col min="7932" max="7932" width="9.140625" style="33"/>
    <col min="7933" max="7933" width="12.85546875" style="33" customWidth="1"/>
    <col min="7934" max="7935" width="0" style="33" hidden="1" customWidth="1"/>
    <col min="7936" max="7936" width="18.28515625" style="33" customWidth="1"/>
    <col min="7937" max="7937" width="64.85546875" style="33" customWidth="1"/>
    <col min="7938" max="7941" width="9.140625" style="33"/>
    <col min="7942" max="7942" width="14.85546875" style="33" customWidth="1"/>
    <col min="7943" max="8186" width="9.140625" style="33"/>
    <col min="8187" max="8187" width="37.7109375" style="33" customWidth="1"/>
    <col min="8188" max="8188" width="9.140625" style="33"/>
    <col min="8189" max="8189" width="12.85546875" style="33" customWidth="1"/>
    <col min="8190" max="8191" width="0" style="33" hidden="1" customWidth="1"/>
    <col min="8192" max="8192" width="18.28515625" style="33" customWidth="1"/>
    <col min="8193" max="8193" width="64.85546875" style="33" customWidth="1"/>
    <col min="8194" max="8197" width="9.140625" style="33"/>
    <col min="8198" max="8198" width="14.85546875" style="33" customWidth="1"/>
    <col min="8199" max="8442" width="9.140625" style="33"/>
    <col min="8443" max="8443" width="37.7109375" style="33" customWidth="1"/>
    <col min="8444" max="8444" width="9.140625" style="33"/>
    <col min="8445" max="8445" width="12.85546875" style="33" customWidth="1"/>
    <col min="8446" max="8447" width="0" style="33" hidden="1" customWidth="1"/>
    <col min="8448" max="8448" width="18.28515625" style="33" customWidth="1"/>
    <col min="8449" max="8449" width="64.85546875" style="33" customWidth="1"/>
    <col min="8450" max="8453" width="9.140625" style="33"/>
    <col min="8454" max="8454" width="14.85546875" style="33" customWidth="1"/>
    <col min="8455" max="8698" width="9.140625" style="33"/>
    <col min="8699" max="8699" width="37.7109375" style="33" customWidth="1"/>
    <col min="8700" max="8700" width="9.140625" style="33"/>
    <col min="8701" max="8701" width="12.85546875" style="33" customWidth="1"/>
    <col min="8702" max="8703" width="0" style="33" hidden="1" customWidth="1"/>
    <col min="8704" max="8704" width="18.28515625" style="33" customWidth="1"/>
    <col min="8705" max="8705" width="64.85546875" style="33" customWidth="1"/>
    <col min="8706" max="8709" width="9.140625" style="33"/>
    <col min="8710" max="8710" width="14.85546875" style="33" customWidth="1"/>
    <col min="8711" max="8954" width="9.140625" style="33"/>
    <col min="8955" max="8955" width="37.7109375" style="33" customWidth="1"/>
    <col min="8956" max="8956" width="9.140625" style="33"/>
    <col min="8957" max="8957" width="12.85546875" style="33" customWidth="1"/>
    <col min="8958" max="8959" width="0" style="33" hidden="1" customWidth="1"/>
    <col min="8960" max="8960" width="18.28515625" style="33" customWidth="1"/>
    <col min="8961" max="8961" width="64.85546875" style="33" customWidth="1"/>
    <col min="8962" max="8965" width="9.140625" style="33"/>
    <col min="8966" max="8966" width="14.85546875" style="33" customWidth="1"/>
    <col min="8967" max="9210" width="9.140625" style="33"/>
    <col min="9211" max="9211" width="37.7109375" style="33" customWidth="1"/>
    <col min="9212" max="9212" width="9.140625" style="33"/>
    <col min="9213" max="9213" width="12.85546875" style="33" customWidth="1"/>
    <col min="9214" max="9215" width="0" style="33" hidden="1" customWidth="1"/>
    <col min="9216" max="9216" width="18.28515625" style="33" customWidth="1"/>
    <col min="9217" max="9217" width="64.85546875" style="33" customWidth="1"/>
    <col min="9218" max="9221" width="9.140625" style="33"/>
    <col min="9222" max="9222" width="14.85546875" style="33" customWidth="1"/>
    <col min="9223" max="9466" width="9.140625" style="33"/>
    <col min="9467" max="9467" width="37.7109375" style="33" customWidth="1"/>
    <col min="9468" max="9468" width="9.140625" style="33"/>
    <col min="9469" max="9469" width="12.85546875" style="33" customWidth="1"/>
    <col min="9470" max="9471" width="0" style="33" hidden="1" customWidth="1"/>
    <col min="9472" max="9472" width="18.28515625" style="33" customWidth="1"/>
    <col min="9473" max="9473" width="64.85546875" style="33" customWidth="1"/>
    <col min="9474" max="9477" width="9.140625" style="33"/>
    <col min="9478" max="9478" width="14.85546875" style="33" customWidth="1"/>
    <col min="9479" max="9722" width="9.140625" style="33"/>
    <col min="9723" max="9723" width="37.7109375" style="33" customWidth="1"/>
    <col min="9724" max="9724" width="9.140625" style="33"/>
    <col min="9725" max="9725" width="12.85546875" style="33" customWidth="1"/>
    <col min="9726" max="9727" width="0" style="33" hidden="1" customWidth="1"/>
    <col min="9728" max="9728" width="18.28515625" style="33" customWidth="1"/>
    <col min="9729" max="9729" width="64.85546875" style="33" customWidth="1"/>
    <col min="9730" max="9733" width="9.140625" style="33"/>
    <col min="9734" max="9734" width="14.85546875" style="33" customWidth="1"/>
    <col min="9735" max="9978" width="9.140625" style="33"/>
    <col min="9979" max="9979" width="37.7109375" style="33" customWidth="1"/>
    <col min="9980" max="9980" width="9.140625" style="33"/>
    <col min="9981" max="9981" width="12.85546875" style="33" customWidth="1"/>
    <col min="9982" max="9983" width="0" style="33" hidden="1" customWidth="1"/>
    <col min="9984" max="9984" width="18.28515625" style="33" customWidth="1"/>
    <col min="9985" max="9985" width="64.85546875" style="33" customWidth="1"/>
    <col min="9986" max="9989" width="9.140625" style="33"/>
    <col min="9990" max="9990" width="14.85546875" style="33" customWidth="1"/>
    <col min="9991" max="10234" width="9.140625" style="33"/>
    <col min="10235" max="10235" width="37.7109375" style="33" customWidth="1"/>
    <col min="10236" max="10236" width="9.140625" style="33"/>
    <col min="10237" max="10237" width="12.85546875" style="33" customWidth="1"/>
    <col min="10238" max="10239" width="0" style="33" hidden="1" customWidth="1"/>
    <col min="10240" max="10240" width="18.28515625" style="33" customWidth="1"/>
    <col min="10241" max="10241" width="64.85546875" style="33" customWidth="1"/>
    <col min="10242" max="10245" width="9.140625" style="33"/>
    <col min="10246" max="10246" width="14.85546875" style="33" customWidth="1"/>
    <col min="10247" max="10490" width="9.140625" style="33"/>
    <col min="10491" max="10491" width="37.7109375" style="33" customWidth="1"/>
    <col min="10492" max="10492" width="9.140625" style="33"/>
    <col min="10493" max="10493" width="12.85546875" style="33" customWidth="1"/>
    <col min="10494" max="10495" width="0" style="33" hidden="1" customWidth="1"/>
    <col min="10496" max="10496" width="18.28515625" style="33" customWidth="1"/>
    <col min="10497" max="10497" width="64.85546875" style="33" customWidth="1"/>
    <col min="10498" max="10501" width="9.140625" style="33"/>
    <col min="10502" max="10502" width="14.85546875" style="33" customWidth="1"/>
    <col min="10503" max="10746" width="9.140625" style="33"/>
    <col min="10747" max="10747" width="37.7109375" style="33" customWidth="1"/>
    <col min="10748" max="10748" width="9.140625" style="33"/>
    <col min="10749" max="10749" width="12.85546875" style="33" customWidth="1"/>
    <col min="10750" max="10751" width="0" style="33" hidden="1" customWidth="1"/>
    <col min="10752" max="10752" width="18.28515625" style="33" customWidth="1"/>
    <col min="10753" max="10753" width="64.85546875" style="33" customWidth="1"/>
    <col min="10754" max="10757" width="9.140625" style="33"/>
    <col min="10758" max="10758" width="14.85546875" style="33" customWidth="1"/>
    <col min="10759" max="11002" width="9.140625" style="33"/>
    <col min="11003" max="11003" width="37.7109375" style="33" customWidth="1"/>
    <col min="11004" max="11004" width="9.140625" style="33"/>
    <col min="11005" max="11005" width="12.85546875" style="33" customWidth="1"/>
    <col min="11006" max="11007" width="0" style="33" hidden="1" customWidth="1"/>
    <col min="11008" max="11008" width="18.28515625" style="33" customWidth="1"/>
    <col min="11009" max="11009" width="64.85546875" style="33" customWidth="1"/>
    <col min="11010" max="11013" width="9.140625" style="33"/>
    <col min="11014" max="11014" width="14.85546875" style="33" customWidth="1"/>
    <col min="11015" max="11258" width="9.140625" style="33"/>
    <col min="11259" max="11259" width="37.7109375" style="33" customWidth="1"/>
    <col min="11260" max="11260" width="9.140625" style="33"/>
    <col min="11261" max="11261" width="12.85546875" style="33" customWidth="1"/>
    <col min="11262" max="11263" width="0" style="33" hidden="1" customWidth="1"/>
    <col min="11264" max="11264" width="18.28515625" style="33" customWidth="1"/>
    <col min="11265" max="11265" width="64.85546875" style="33" customWidth="1"/>
    <col min="11266" max="11269" width="9.140625" style="33"/>
    <col min="11270" max="11270" width="14.85546875" style="33" customWidth="1"/>
    <col min="11271" max="11514" width="9.140625" style="33"/>
    <col min="11515" max="11515" width="37.7109375" style="33" customWidth="1"/>
    <col min="11516" max="11516" width="9.140625" style="33"/>
    <col min="11517" max="11517" width="12.85546875" style="33" customWidth="1"/>
    <col min="11518" max="11519" width="0" style="33" hidden="1" customWidth="1"/>
    <col min="11520" max="11520" width="18.28515625" style="33" customWidth="1"/>
    <col min="11521" max="11521" width="64.85546875" style="33" customWidth="1"/>
    <col min="11522" max="11525" width="9.140625" style="33"/>
    <col min="11526" max="11526" width="14.85546875" style="33" customWidth="1"/>
    <col min="11527" max="11770" width="9.140625" style="33"/>
    <col min="11771" max="11771" width="37.7109375" style="33" customWidth="1"/>
    <col min="11772" max="11772" width="9.140625" style="33"/>
    <col min="11773" max="11773" width="12.85546875" style="33" customWidth="1"/>
    <col min="11774" max="11775" width="0" style="33" hidden="1" customWidth="1"/>
    <col min="11776" max="11776" width="18.28515625" style="33" customWidth="1"/>
    <col min="11777" max="11777" width="64.85546875" style="33" customWidth="1"/>
    <col min="11778" max="11781" width="9.140625" style="33"/>
    <col min="11782" max="11782" width="14.85546875" style="33" customWidth="1"/>
    <col min="11783" max="12026" width="9.140625" style="33"/>
    <col min="12027" max="12027" width="37.7109375" style="33" customWidth="1"/>
    <col min="12028" max="12028" width="9.140625" style="33"/>
    <col min="12029" max="12029" width="12.85546875" style="33" customWidth="1"/>
    <col min="12030" max="12031" width="0" style="33" hidden="1" customWidth="1"/>
    <col min="12032" max="12032" width="18.28515625" style="33" customWidth="1"/>
    <col min="12033" max="12033" width="64.85546875" style="33" customWidth="1"/>
    <col min="12034" max="12037" width="9.140625" style="33"/>
    <col min="12038" max="12038" width="14.85546875" style="33" customWidth="1"/>
    <col min="12039" max="12282" width="9.140625" style="33"/>
    <col min="12283" max="12283" width="37.7109375" style="33" customWidth="1"/>
    <col min="12284" max="12284" width="9.140625" style="33"/>
    <col min="12285" max="12285" width="12.85546875" style="33" customWidth="1"/>
    <col min="12286" max="12287" width="0" style="33" hidden="1" customWidth="1"/>
    <col min="12288" max="12288" width="18.28515625" style="33" customWidth="1"/>
    <col min="12289" max="12289" width="64.85546875" style="33" customWidth="1"/>
    <col min="12290" max="12293" width="9.140625" style="33"/>
    <col min="12294" max="12294" width="14.85546875" style="33" customWidth="1"/>
    <col min="12295" max="12538" width="9.140625" style="33"/>
    <col min="12539" max="12539" width="37.7109375" style="33" customWidth="1"/>
    <col min="12540" max="12540" width="9.140625" style="33"/>
    <col min="12541" max="12541" width="12.85546875" style="33" customWidth="1"/>
    <col min="12542" max="12543" width="0" style="33" hidden="1" customWidth="1"/>
    <col min="12544" max="12544" width="18.28515625" style="33" customWidth="1"/>
    <col min="12545" max="12545" width="64.85546875" style="33" customWidth="1"/>
    <col min="12546" max="12549" width="9.140625" style="33"/>
    <col min="12550" max="12550" width="14.85546875" style="33" customWidth="1"/>
    <col min="12551" max="12794" width="9.140625" style="33"/>
    <col min="12795" max="12795" width="37.7109375" style="33" customWidth="1"/>
    <col min="12796" max="12796" width="9.140625" style="33"/>
    <col min="12797" max="12797" width="12.85546875" style="33" customWidth="1"/>
    <col min="12798" max="12799" width="0" style="33" hidden="1" customWidth="1"/>
    <col min="12800" max="12800" width="18.28515625" style="33" customWidth="1"/>
    <col min="12801" max="12801" width="64.85546875" style="33" customWidth="1"/>
    <col min="12802" max="12805" width="9.140625" style="33"/>
    <col min="12806" max="12806" width="14.85546875" style="33" customWidth="1"/>
    <col min="12807" max="13050" width="9.140625" style="33"/>
    <col min="13051" max="13051" width="37.7109375" style="33" customWidth="1"/>
    <col min="13052" max="13052" width="9.140625" style="33"/>
    <col min="13053" max="13053" width="12.85546875" style="33" customWidth="1"/>
    <col min="13054" max="13055" width="0" style="33" hidden="1" customWidth="1"/>
    <col min="13056" max="13056" width="18.28515625" style="33" customWidth="1"/>
    <col min="13057" max="13057" width="64.85546875" style="33" customWidth="1"/>
    <col min="13058" max="13061" width="9.140625" style="33"/>
    <col min="13062" max="13062" width="14.85546875" style="33" customWidth="1"/>
    <col min="13063" max="13306" width="9.140625" style="33"/>
    <col min="13307" max="13307" width="37.7109375" style="33" customWidth="1"/>
    <col min="13308" max="13308" width="9.140625" style="33"/>
    <col min="13309" max="13309" width="12.85546875" style="33" customWidth="1"/>
    <col min="13310" max="13311" width="0" style="33" hidden="1" customWidth="1"/>
    <col min="13312" max="13312" width="18.28515625" style="33" customWidth="1"/>
    <col min="13313" max="13313" width="64.85546875" style="33" customWidth="1"/>
    <col min="13314" max="13317" width="9.140625" style="33"/>
    <col min="13318" max="13318" width="14.85546875" style="33" customWidth="1"/>
    <col min="13319" max="13562" width="9.140625" style="33"/>
    <col min="13563" max="13563" width="37.7109375" style="33" customWidth="1"/>
    <col min="13564" max="13564" width="9.140625" style="33"/>
    <col min="13565" max="13565" width="12.85546875" style="33" customWidth="1"/>
    <col min="13566" max="13567" width="0" style="33" hidden="1" customWidth="1"/>
    <col min="13568" max="13568" width="18.28515625" style="33" customWidth="1"/>
    <col min="13569" max="13569" width="64.85546875" style="33" customWidth="1"/>
    <col min="13570" max="13573" width="9.140625" style="33"/>
    <col min="13574" max="13574" width="14.85546875" style="33" customWidth="1"/>
    <col min="13575" max="13818" width="9.140625" style="33"/>
    <col min="13819" max="13819" width="37.7109375" style="33" customWidth="1"/>
    <col min="13820" max="13820" width="9.140625" style="33"/>
    <col min="13821" max="13821" width="12.85546875" style="33" customWidth="1"/>
    <col min="13822" max="13823" width="0" style="33" hidden="1" customWidth="1"/>
    <col min="13824" max="13824" width="18.28515625" style="33" customWidth="1"/>
    <col min="13825" max="13825" width="64.85546875" style="33" customWidth="1"/>
    <col min="13826" max="13829" width="9.140625" style="33"/>
    <col min="13830" max="13830" width="14.85546875" style="33" customWidth="1"/>
    <col min="13831" max="14074" width="9.140625" style="33"/>
    <col min="14075" max="14075" width="37.7109375" style="33" customWidth="1"/>
    <col min="14076" max="14076" width="9.140625" style="33"/>
    <col min="14077" max="14077" width="12.85546875" style="33" customWidth="1"/>
    <col min="14078" max="14079" width="0" style="33" hidden="1" customWidth="1"/>
    <col min="14080" max="14080" width="18.28515625" style="33" customWidth="1"/>
    <col min="14081" max="14081" width="64.85546875" style="33" customWidth="1"/>
    <col min="14082" max="14085" width="9.140625" style="33"/>
    <col min="14086" max="14086" width="14.85546875" style="33" customWidth="1"/>
    <col min="14087" max="14330" width="9.140625" style="33"/>
    <col min="14331" max="14331" width="37.7109375" style="33" customWidth="1"/>
    <col min="14332" max="14332" width="9.140625" style="33"/>
    <col min="14333" max="14333" width="12.85546875" style="33" customWidth="1"/>
    <col min="14334" max="14335" width="0" style="33" hidden="1" customWidth="1"/>
    <col min="14336" max="14336" width="18.28515625" style="33" customWidth="1"/>
    <col min="14337" max="14337" width="64.85546875" style="33" customWidth="1"/>
    <col min="14338" max="14341" width="9.140625" style="33"/>
    <col min="14342" max="14342" width="14.85546875" style="33" customWidth="1"/>
    <col min="14343" max="14586" width="9.140625" style="33"/>
    <col min="14587" max="14587" width="37.7109375" style="33" customWidth="1"/>
    <col min="14588" max="14588" width="9.140625" style="33"/>
    <col min="14589" max="14589" width="12.85546875" style="33" customWidth="1"/>
    <col min="14590" max="14591" width="0" style="33" hidden="1" customWidth="1"/>
    <col min="14592" max="14592" width="18.28515625" style="33" customWidth="1"/>
    <col min="14593" max="14593" width="64.85546875" style="33" customWidth="1"/>
    <col min="14594" max="14597" width="9.140625" style="33"/>
    <col min="14598" max="14598" width="14.85546875" style="33" customWidth="1"/>
    <col min="14599" max="14842" width="9.140625" style="33"/>
    <col min="14843" max="14843" width="37.7109375" style="33" customWidth="1"/>
    <col min="14844" max="14844" width="9.140625" style="33"/>
    <col min="14845" max="14845" width="12.85546875" style="33" customWidth="1"/>
    <col min="14846" max="14847" width="0" style="33" hidden="1" customWidth="1"/>
    <col min="14848" max="14848" width="18.28515625" style="33" customWidth="1"/>
    <col min="14849" max="14849" width="64.85546875" style="33" customWidth="1"/>
    <col min="14850" max="14853" width="9.140625" style="33"/>
    <col min="14854" max="14854" width="14.85546875" style="33" customWidth="1"/>
    <col min="14855" max="15098" width="9.140625" style="33"/>
    <col min="15099" max="15099" width="37.7109375" style="33" customWidth="1"/>
    <col min="15100" max="15100" width="9.140625" style="33"/>
    <col min="15101" max="15101" width="12.85546875" style="33" customWidth="1"/>
    <col min="15102" max="15103" width="0" style="33" hidden="1" customWidth="1"/>
    <col min="15104" max="15104" width="18.28515625" style="33" customWidth="1"/>
    <col min="15105" max="15105" width="64.85546875" style="33" customWidth="1"/>
    <col min="15106" max="15109" width="9.140625" style="33"/>
    <col min="15110" max="15110" width="14.85546875" style="33" customWidth="1"/>
    <col min="15111" max="15354" width="9.140625" style="33"/>
    <col min="15355" max="15355" width="37.7109375" style="33" customWidth="1"/>
    <col min="15356" max="15356" width="9.140625" style="33"/>
    <col min="15357" max="15357" width="12.85546875" style="33" customWidth="1"/>
    <col min="15358" max="15359" width="0" style="33" hidden="1" customWidth="1"/>
    <col min="15360" max="15360" width="18.28515625" style="33" customWidth="1"/>
    <col min="15361" max="15361" width="64.85546875" style="33" customWidth="1"/>
    <col min="15362" max="15365" width="9.140625" style="33"/>
    <col min="15366" max="15366" width="14.85546875" style="33" customWidth="1"/>
    <col min="15367" max="15610" width="9.140625" style="33"/>
    <col min="15611" max="15611" width="37.7109375" style="33" customWidth="1"/>
    <col min="15612" max="15612" width="9.140625" style="33"/>
    <col min="15613" max="15613" width="12.85546875" style="33" customWidth="1"/>
    <col min="15614" max="15615" width="0" style="33" hidden="1" customWidth="1"/>
    <col min="15616" max="15616" width="18.28515625" style="33" customWidth="1"/>
    <col min="15617" max="15617" width="64.85546875" style="33" customWidth="1"/>
    <col min="15618" max="15621" width="9.140625" style="33"/>
    <col min="15622" max="15622" width="14.85546875" style="33" customWidth="1"/>
    <col min="15623" max="15866" width="9.140625" style="33"/>
    <col min="15867" max="15867" width="37.7109375" style="33" customWidth="1"/>
    <col min="15868" max="15868" width="9.140625" style="33"/>
    <col min="15869" max="15869" width="12.85546875" style="33" customWidth="1"/>
    <col min="15870" max="15871" width="0" style="33" hidden="1" customWidth="1"/>
    <col min="15872" max="15872" width="18.28515625" style="33" customWidth="1"/>
    <col min="15873" max="15873" width="64.85546875" style="33" customWidth="1"/>
    <col min="15874" max="15877" width="9.140625" style="33"/>
    <col min="15878" max="15878" width="14.85546875" style="33" customWidth="1"/>
    <col min="15879" max="16122" width="9.140625" style="33"/>
    <col min="16123" max="16123" width="37.7109375" style="33" customWidth="1"/>
    <col min="16124" max="16124" width="9.140625" style="33"/>
    <col min="16125" max="16125" width="12.85546875" style="33" customWidth="1"/>
    <col min="16126" max="16127" width="0" style="33" hidden="1" customWidth="1"/>
    <col min="16128" max="16128" width="18.28515625" style="33" customWidth="1"/>
    <col min="16129" max="16129" width="64.85546875" style="33" customWidth="1"/>
    <col min="16130" max="16133" width="9.140625" style="33"/>
    <col min="16134" max="16134" width="14.85546875" style="33" customWidth="1"/>
    <col min="16135" max="16384" width="9.140625" style="33"/>
  </cols>
  <sheetData>
    <row r="1" spans="1:42" ht="18.75" hidden="1" x14ac:dyDescent="0.25">
      <c r="L1" s="3" t="s">
        <v>0</v>
      </c>
    </row>
    <row r="2" spans="1:42" ht="18.75" hidden="1" x14ac:dyDescent="0.3">
      <c r="L2" s="5" t="s">
        <v>1</v>
      </c>
    </row>
    <row r="3" spans="1:42" ht="18.75" hidden="1" x14ac:dyDescent="0.3">
      <c r="L3" s="5" t="s">
        <v>2</v>
      </c>
    </row>
    <row r="4" spans="1:42" ht="18.75" x14ac:dyDescent="0.3">
      <c r="K4" s="5"/>
    </row>
    <row r="5" spans="1:42" x14ac:dyDescent="0.25">
      <c r="A5" s="184" t="str">
        <f>'3.3 паспорт описание'!A5:C5</f>
        <v>Год раскрытия информации: 2025 год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</row>
    <row r="6" spans="1:42" ht="18.75" x14ac:dyDescent="0.3">
      <c r="K6" s="5"/>
    </row>
    <row r="7" spans="1:42" ht="18.75" x14ac:dyDescent="0.25">
      <c r="A7" s="181" t="s">
        <v>3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</row>
    <row r="8" spans="1:42" ht="18.75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42" x14ac:dyDescent="0.25">
      <c r="A9" s="182" t="s">
        <v>329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42" x14ac:dyDescent="0.25">
      <c r="A10" s="180" t="s">
        <v>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42" ht="18.75" x14ac:dyDescent="0.25">
      <c r="A11" s="181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42" x14ac:dyDescent="0.25">
      <c r="A12" s="182" t="s">
        <v>355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42" x14ac:dyDescent="0.25">
      <c r="A13" s="180" t="s">
        <v>5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</row>
    <row r="14" spans="1:42" ht="18.75" x14ac:dyDescent="0.25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42" x14ac:dyDescent="0.25">
      <c r="A15" s="182" t="s">
        <v>356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</row>
    <row r="16" spans="1:42" x14ac:dyDescent="0.25">
      <c r="A16" s="180" t="s">
        <v>6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2" ht="15.75" customHeight="1" x14ac:dyDescent="0.25">
      <c r="L17" s="34"/>
    </row>
    <row r="18" spans="1:12" x14ac:dyDescent="0.25">
      <c r="K18" s="35"/>
    </row>
    <row r="19" spans="1:12" ht="15.75" customHeight="1" x14ac:dyDescent="0.25">
      <c r="A19" s="217" t="s">
        <v>116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1:12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222" t="s">
        <v>117</v>
      </c>
      <c r="B21" s="222" t="s">
        <v>118</v>
      </c>
      <c r="C21" s="223" t="s">
        <v>119</v>
      </c>
      <c r="D21" s="223"/>
      <c r="E21" s="223"/>
      <c r="F21" s="223"/>
      <c r="G21" s="223"/>
      <c r="H21" s="223"/>
      <c r="I21" s="224" t="s">
        <v>120</v>
      </c>
      <c r="J21" s="225" t="s">
        <v>121</v>
      </c>
      <c r="K21" s="222" t="s">
        <v>122</v>
      </c>
      <c r="L21" s="218" t="s">
        <v>123</v>
      </c>
    </row>
    <row r="22" spans="1:12" ht="58.5" customHeight="1" x14ac:dyDescent="0.25">
      <c r="A22" s="222"/>
      <c r="B22" s="222"/>
      <c r="C22" s="219" t="s">
        <v>124</v>
      </c>
      <c r="D22" s="219"/>
      <c r="E22" s="38"/>
      <c r="F22" s="39"/>
      <c r="G22" s="220" t="s">
        <v>125</v>
      </c>
      <c r="H22" s="221"/>
      <c r="I22" s="224"/>
      <c r="J22" s="226"/>
      <c r="K22" s="222"/>
      <c r="L22" s="218"/>
    </row>
    <row r="23" spans="1:12" ht="47.25" x14ac:dyDescent="0.25">
      <c r="A23" s="222"/>
      <c r="B23" s="222"/>
      <c r="C23" s="40" t="s">
        <v>126</v>
      </c>
      <c r="D23" s="40" t="s">
        <v>127</v>
      </c>
      <c r="E23" s="40" t="s">
        <v>126</v>
      </c>
      <c r="F23" s="40" t="s">
        <v>127</v>
      </c>
      <c r="G23" s="40" t="s">
        <v>126</v>
      </c>
      <c r="H23" s="40" t="s">
        <v>127</v>
      </c>
      <c r="I23" s="224"/>
      <c r="J23" s="227"/>
      <c r="K23" s="222"/>
      <c r="L23" s="218"/>
    </row>
    <row r="24" spans="1:12" x14ac:dyDescent="0.25">
      <c r="A24" s="41">
        <v>1</v>
      </c>
      <c r="B24" s="41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2">
        <v>1</v>
      </c>
      <c r="B25" s="43" t="s">
        <v>128</v>
      </c>
      <c r="C25" s="161" t="s">
        <v>330</v>
      </c>
      <c r="D25" s="161" t="s">
        <v>330</v>
      </c>
      <c r="E25" s="44"/>
      <c r="F25" s="44"/>
      <c r="G25" s="161" t="s">
        <v>330</v>
      </c>
      <c r="H25" s="161" t="s">
        <v>330</v>
      </c>
      <c r="I25" s="55" t="s">
        <v>330</v>
      </c>
      <c r="J25" s="55" t="s">
        <v>330</v>
      </c>
      <c r="K25" s="55" t="s">
        <v>330</v>
      </c>
      <c r="L25" s="55" t="s">
        <v>330</v>
      </c>
    </row>
    <row r="26" spans="1:12" ht="21.75" customHeight="1" x14ac:dyDescent="0.25">
      <c r="A26" s="42" t="s">
        <v>129</v>
      </c>
      <c r="B26" s="46" t="s">
        <v>130</v>
      </c>
      <c r="C26" s="161" t="s">
        <v>330</v>
      </c>
      <c r="D26" s="161" t="s">
        <v>330</v>
      </c>
      <c r="E26" s="44"/>
      <c r="F26" s="44"/>
      <c r="G26" s="161" t="s">
        <v>330</v>
      </c>
      <c r="H26" s="161" t="s">
        <v>330</v>
      </c>
      <c r="I26" s="55" t="s">
        <v>330</v>
      </c>
      <c r="J26" s="55" t="s">
        <v>330</v>
      </c>
      <c r="K26" s="55" t="s">
        <v>330</v>
      </c>
      <c r="L26" s="55" t="s">
        <v>330</v>
      </c>
    </row>
    <row r="27" spans="1:12" s="47" customFormat="1" ht="39" customHeight="1" x14ac:dyDescent="0.25">
      <c r="A27" s="42" t="s">
        <v>131</v>
      </c>
      <c r="B27" s="46" t="s">
        <v>132</v>
      </c>
      <c r="C27" s="161" t="s">
        <v>330</v>
      </c>
      <c r="D27" s="161" t="s">
        <v>330</v>
      </c>
      <c r="E27" s="44"/>
      <c r="F27" s="44"/>
      <c r="G27" s="161" t="s">
        <v>330</v>
      </c>
      <c r="H27" s="161" t="s">
        <v>330</v>
      </c>
      <c r="I27" s="55" t="s">
        <v>330</v>
      </c>
      <c r="J27" s="55" t="s">
        <v>330</v>
      </c>
      <c r="K27" s="55" t="s">
        <v>330</v>
      </c>
      <c r="L27" s="55" t="s">
        <v>330</v>
      </c>
    </row>
    <row r="28" spans="1:12" s="47" customFormat="1" ht="70.5" customHeight="1" x14ac:dyDescent="0.25">
      <c r="A28" s="42" t="s">
        <v>133</v>
      </c>
      <c r="B28" s="46" t="s">
        <v>134</v>
      </c>
      <c r="C28" s="161" t="s">
        <v>330</v>
      </c>
      <c r="D28" s="161" t="s">
        <v>330</v>
      </c>
      <c r="E28" s="44"/>
      <c r="F28" s="44"/>
      <c r="G28" s="161" t="s">
        <v>330</v>
      </c>
      <c r="H28" s="161" t="s">
        <v>330</v>
      </c>
      <c r="I28" s="55" t="s">
        <v>330</v>
      </c>
      <c r="J28" s="55" t="s">
        <v>330</v>
      </c>
      <c r="K28" s="55" t="s">
        <v>330</v>
      </c>
      <c r="L28" s="55" t="s">
        <v>330</v>
      </c>
    </row>
    <row r="29" spans="1:12" s="47" customFormat="1" ht="54" customHeight="1" x14ac:dyDescent="0.25">
      <c r="A29" s="42" t="s">
        <v>135</v>
      </c>
      <c r="B29" s="46" t="s">
        <v>136</v>
      </c>
      <c r="C29" s="161" t="s">
        <v>330</v>
      </c>
      <c r="D29" s="161" t="s">
        <v>330</v>
      </c>
      <c r="E29" s="44"/>
      <c r="F29" s="44"/>
      <c r="G29" s="161" t="s">
        <v>330</v>
      </c>
      <c r="H29" s="161" t="s">
        <v>330</v>
      </c>
      <c r="I29" s="55" t="s">
        <v>330</v>
      </c>
      <c r="J29" s="55" t="s">
        <v>330</v>
      </c>
      <c r="K29" s="55" t="s">
        <v>330</v>
      </c>
      <c r="L29" s="55" t="s">
        <v>330</v>
      </c>
    </row>
    <row r="30" spans="1:12" s="47" customFormat="1" ht="42" customHeight="1" x14ac:dyDescent="0.25">
      <c r="A30" s="42" t="s">
        <v>137</v>
      </c>
      <c r="B30" s="46" t="s">
        <v>138</v>
      </c>
      <c r="C30" s="161" t="s">
        <v>330</v>
      </c>
      <c r="D30" s="161" t="s">
        <v>330</v>
      </c>
      <c r="E30" s="44"/>
      <c r="F30" s="44"/>
      <c r="G30" s="161" t="s">
        <v>330</v>
      </c>
      <c r="H30" s="161" t="s">
        <v>330</v>
      </c>
      <c r="I30" s="55" t="s">
        <v>330</v>
      </c>
      <c r="J30" s="55" t="s">
        <v>330</v>
      </c>
      <c r="K30" s="55" t="s">
        <v>330</v>
      </c>
      <c r="L30" s="55" t="s">
        <v>330</v>
      </c>
    </row>
    <row r="31" spans="1:12" s="47" customFormat="1" ht="37.5" customHeight="1" x14ac:dyDescent="0.25">
      <c r="A31" s="42" t="s">
        <v>139</v>
      </c>
      <c r="B31" s="48" t="s">
        <v>140</v>
      </c>
      <c r="C31" s="165">
        <v>43845</v>
      </c>
      <c r="D31" s="165">
        <v>43891</v>
      </c>
      <c r="E31" s="44"/>
      <c r="F31" s="44"/>
      <c r="G31" s="165">
        <v>43845</v>
      </c>
      <c r="H31" s="165">
        <v>43891</v>
      </c>
      <c r="I31" s="55" t="s">
        <v>330</v>
      </c>
      <c r="J31" s="55" t="s">
        <v>330</v>
      </c>
      <c r="K31" s="55" t="s">
        <v>330</v>
      </c>
      <c r="L31" s="55" t="s">
        <v>330</v>
      </c>
    </row>
    <row r="32" spans="1:12" s="47" customFormat="1" ht="31.5" x14ac:dyDescent="0.25">
      <c r="A32" s="42" t="s">
        <v>141</v>
      </c>
      <c r="B32" s="48" t="s">
        <v>142</v>
      </c>
      <c r="C32" s="165">
        <v>44108</v>
      </c>
      <c r="D32" s="165">
        <v>44139</v>
      </c>
      <c r="E32" s="44"/>
      <c r="F32" s="44"/>
      <c r="G32" s="165">
        <v>44108</v>
      </c>
      <c r="H32" s="165">
        <v>44139</v>
      </c>
      <c r="I32" s="55" t="s">
        <v>330</v>
      </c>
      <c r="J32" s="55" t="s">
        <v>330</v>
      </c>
      <c r="K32" s="55" t="s">
        <v>330</v>
      </c>
      <c r="L32" s="55" t="s">
        <v>330</v>
      </c>
    </row>
    <row r="33" spans="1:12" s="47" customFormat="1" ht="37.5" customHeight="1" x14ac:dyDescent="0.25">
      <c r="A33" s="42" t="s">
        <v>143</v>
      </c>
      <c r="B33" s="48" t="s">
        <v>144</v>
      </c>
      <c r="C33" s="161" t="s">
        <v>330</v>
      </c>
      <c r="D33" s="165">
        <v>45255</v>
      </c>
      <c r="E33" s="44"/>
      <c r="F33" s="44"/>
      <c r="G33" s="161" t="s">
        <v>330</v>
      </c>
      <c r="H33" s="165">
        <v>45255</v>
      </c>
      <c r="I33" s="55" t="s">
        <v>330</v>
      </c>
      <c r="J33" s="55" t="s">
        <v>330</v>
      </c>
      <c r="K33" s="55" t="s">
        <v>330</v>
      </c>
      <c r="L33" s="55" t="s">
        <v>330</v>
      </c>
    </row>
    <row r="34" spans="1:12" s="47" customFormat="1" ht="47.25" customHeight="1" x14ac:dyDescent="0.25">
      <c r="A34" s="42" t="s">
        <v>145</v>
      </c>
      <c r="B34" s="48" t="s">
        <v>146</v>
      </c>
      <c r="C34" s="161" t="s">
        <v>330</v>
      </c>
      <c r="D34" s="161"/>
      <c r="E34" s="49"/>
      <c r="F34" s="49"/>
      <c r="G34" s="161" t="s">
        <v>330</v>
      </c>
      <c r="H34" s="161"/>
      <c r="I34" s="55" t="s">
        <v>330</v>
      </c>
      <c r="J34" s="55" t="s">
        <v>330</v>
      </c>
      <c r="K34" s="55" t="s">
        <v>330</v>
      </c>
      <c r="L34" s="55" t="s">
        <v>330</v>
      </c>
    </row>
    <row r="35" spans="1:12" s="47" customFormat="1" ht="49.5" customHeight="1" x14ac:dyDescent="0.25">
      <c r="A35" s="42" t="s">
        <v>147</v>
      </c>
      <c r="B35" s="48" t="s">
        <v>148</v>
      </c>
      <c r="C35" s="165">
        <v>44354</v>
      </c>
      <c r="D35" s="165">
        <v>45270</v>
      </c>
      <c r="E35" s="49"/>
      <c r="F35" s="49"/>
      <c r="G35" s="165">
        <v>44354</v>
      </c>
      <c r="H35" s="165">
        <v>45270</v>
      </c>
      <c r="I35" s="55" t="s">
        <v>330</v>
      </c>
      <c r="J35" s="55" t="s">
        <v>330</v>
      </c>
      <c r="K35" s="55" t="s">
        <v>330</v>
      </c>
      <c r="L35" s="55" t="s">
        <v>330</v>
      </c>
    </row>
    <row r="36" spans="1:12" ht="37.5" customHeight="1" x14ac:dyDescent="0.25">
      <c r="A36" s="42" t="s">
        <v>149</v>
      </c>
      <c r="B36" s="48" t="s">
        <v>150</v>
      </c>
      <c r="C36" s="161" t="s">
        <v>330</v>
      </c>
      <c r="D36" s="161" t="s">
        <v>330</v>
      </c>
      <c r="E36" s="50"/>
      <c r="F36" s="51"/>
      <c r="G36" s="161" t="s">
        <v>330</v>
      </c>
      <c r="H36" s="161" t="s">
        <v>330</v>
      </c>
      <c r="I36" s="55" t="s">
        <v>330</v>
      </c>
      <c r="J36" s="55" t="s">
        <v>330</v>
      </c>
      <c r="K36" s="55" t="s">
        <v>330</v>
      </c>
      <c r="L36" s="55" t="s">
        <v>330</v>
      </c>
    </row>
    <row r="37" spans="1:12" x14ac:dyDescent="0.25">
      <c r="A37" s="42" t="s">
        <v>151</v>
      </c>
      <c r="B37" s="48" t="s">
        <v>152</v>
      </c>
      <c r="C37" s="165">
        <v>44972</v>
      </c>
      <c r="D37" s="165">
        <v>45285</v>
      </c>
      <c r="E37" s="50"/>
      <c r="F37" s="51"/>
      <c r="G37" s="165">
        <v>44972</v>
      </c>
      <c r="H37" s="165">
        <v>45285</v>
      </c>
      <c r="I37" s="55" t="s">
        <v>330</v>
      </c>
      <c r="J37" s="55" t="s">
        <v>330</v>
      </c>
      <c r="K37" s="55" t="s">
        <v>330</v>
      </c>
      <c r="L37" s="55" t="s">
        <v>330</v>
      </c>
    </row>
    <row r="38" spans="1:12" x14ac:dyDescent="0.25">
      <c r="A38" s="42" t="s">
        <v>153</v>
      </c>
      <c r="B38" s="43" t="s">
        <v>154</v>
      </c>
      <c r="C38" s="161" t="s">
        <v>330</v>
      </c>
      <c r="D38" s="161" t="s">
        <v>330</v>
      </c>
      <c r="E38" s="45"/>
      <c r="F38" s="45"/>
      <c r="G38" s="161" t="s">
        <v>330</v>
      </c>
      <c r="H38" s="161" t="s">
        <v>330</v>
      </c>
      <c r="I38" s="55" t="s">
        <v>330</v>
      </c>
      <c r="J38" s="55" t="s">
        <v>330</v>
      </c>
      <c r="K38" s="55" t="s">
        <v>330</v>
      </c>
      <c r="L38" s="55" t="s">
        <v>330</v>
      </c>
    </row>
    <row r="39" spans="1:12" ht="78.75" x14ac:dyDescent="0.25">
      <c r="A39" s="42">
        <v>2</v>
      </c>
      <c r="B39" s="48" t="s">
        <v>155</v>
      </c>
      <c r="C39" s="163">
        <v>45120</v>
      </c>
      <c r="D39" s="163">
        <v>45287</v>
      </c>
      <c r="E39" s="45"/>
      <c r="F39" s="45"/>
      <c r="G39" s="163">
        <v>45120</v>
      </c>
      <c r="H39" s="163">
        <v>45287</v>
      </c>
      <c r="I39" s="55" t="s">
        <v>330</v>
      </c>
      <c r="J39" s="55" t="s">
        <v>330</v>
      </c>
      <c r="K39" s="55" t="s">
        <v>330</v>
      </c>
      <c r="L39" s="55" t="s">
        <v>330</v>
      </c>
    </row>
    <row r="40" spans="1:12" ht="33.75" customHeight="1" x14ac:dyDescent="0.25">
      <c r="A40" s="42" t="s">
        <v>156</v>
      </c>
      <c r="B40" s="48" t="s">
        <v>157</v>
      </c>
      <c r="C40" s="163">
        <f>D39+120</f>
        <v>45407</v>
      </c>
      <c r="D40" s="163">
        <v>45437</v>
      </c>
      <c r="E40" s="45"/>
      <c r="F40" s="45"/>
      <c r="G40" s="163">
        <f>H39+120</f>
        <v>45407</v>
      </c>
      <c r="H40" s="163">
        <v>45437</v>
      </c>
      <c r="I40" s="55" t="s">
        <v>330</v>
      </c>
      <c r="J40" s="55" t="s">
        <v>330</v>
      </c>
      <c r="K40" s="55" t="s">
        <v>330</v>
      </c>
      <c r="L40" s="55" t="s">
        <v>330</v>
      </c>
    </row>
    <row r="41" spans="1:12" ht="63" customHeight="1" x14ac:dyDescent="0.25">
      <c r="A41" s="42" t="s">
        <v>158</v>
      </c>
      <c r="B41" s="43" t="s">
        <v>159</v>
      </c>
      <c r="C41" s="163" t="s">
        <v>330</v>
      </c>
      <c r="D41" s="163" t="s">
        <v>330</v>
      </c>
      <c r="E41" s="45"/>
      <c r="F41" s="45"/>
      <c r="G41" s="163" t="s">
        <v>330</v>
      </c>
      <c r="H41" s="163" t="s">
        <v>330</v>
      </c>
      <c r="I41" s="55" t="s">
        <v>330</v>
      </c>
      <c r="J41" s="55" t="s">
        <v>330</v>
      </c>
      <c r="K41" s="55" t="s">
        <v>330</v>
      </c>
      <c r="L41" s="55" t="s">
        <v>330</v>
      </c>
    </row>
    <row r="42" spans="1:12" ht="58.5" customHeight="1" x14ac:dyDescent="0.25">
      <c r="A42" s="42">
        <v>3</v>
      </c>
      <c r="B42" s="48" t="s">
        <v>160</v>
      </c>
      <c r="C42" s="163">
        <v>45463</v>
      </c>
      <c r="D42" s="163">
        <v>45519</v>
      </c>
      <c r="E42" s="45"/>
      <c r="F42" s="45"/>
      <c r="G42" s="163">
        <v>45463</v>
      </c>
      <c r="H42" s="163">
        <v>45519</v>
      </c>
      <c r="I42" s="55" t="s">
        <v>330</v>
      </c>
      <c r="J42" s="55" t="s">
        <v>330</v>
      </c>
      <c r="K42" s="55" t="s">
        <v>330</v>
      </c>
      <c r="L42" s="55" t="s">
        <v>330</v>
      </c>
    </row>
    <row r="43" spans="1:12" ht="34.5" customHeight="1" x14ac:dyDescent="0.25">
      <c r="A43" s="42" t="s">
        <v>161</v>
      </c>
      <c r="B43" s="48" t="s">
        <v>162</v>
      </c>
      <c r="C43" s="163">
        <v>45524</v>
      </c>
      <c r="D43" s="163">
        <v>45580</v>
      </c>
      <c r="E43" s="45"/>
      <c r="F43" s="45"/>
      <c r="G43" s="163">
        <v>45524</v>
      </c>
      <c r="H43" s="163">
        <v>45580</v>
      </c>
      <c r="I43" s="55" t="s">
        <v>330</v>
      </c>
      <c r="J43" s="55" t="s">
        <v>330</v>
      </c>
      <c r="K43" s="55" t="s">
        <v>330</v>
      </c>
      <c r="L43" s="55" t="s">
        <v>330</v>
      </c>
    </row>
    <row r="44" spans="1:12" ht="24.75" customHeight="1" x14ac:dyDescent="0.25">
      <c r="A44" s="42" t="s">
        <v>163</v>
      </c>
      <c r="B44" s="48" t="s">
        <v>164</v>
      </c>
      <c r="C44" s="163">
        <v>45594</v>
      </c>
      <c r="D44" s="163">
        <v>45772</v>
      </c>
      <c r="E44" s="45"/>
      <c r="F44" s="45"/>
      <c r="G44" s="163">
        <v>45594</v>
      </c>
      <c r="H44" s="163">
        <v>45772</v>
      </c>
      <c r="I44" s="55" t="s">
        <v>330</v>
      </c>
      <c r="J44" s="55" t="s">
        <v>330</v>
      </c>
      <c r="K44" s="55" t="s">
        <v>330</v>
      </c>
      <c r="L44" s="55" t="s">
        <v>330</v>
      </c>
    </row>
    <row r="45" spans="1:12" ht="90.75" customHeight="1" x14ac:dyDescent="0.25">
      <c r="A45" s="42" t="s">
        <v>165</v>
      </c>
      <c r="B45" s="48" t="s">
        <v>166</v>
      </c>
      <c r="C45" s="163">
        <v>45792</v>
      </c>
      <c r="D45" s="163">
        <v>45828</v>
      </c>
      <c r="E45" s="45"/>
      <c r="F45" s="45"/>
      <c r="G45" s="163">
        <v>45792</v>
      </c>
      <c r="H45" s="163">
        <v>45828</v>
      </c>
      <c r="I45" s="55" t="s">
        <v>330</v>
      </c>
      <c r="J45" s="55" t="s">
        <v>330</v>
      </c>
      <c r="K45" s="55" t="s">
        <v>330</v>
      </c>
      <c r="L45" s="55" t="s">
        <v>330</v>
      </c>
    </row>
    <row r="46" spans="1:12" ht="167.25" customHeight="1" x14ac:dyDescent="0.25">
      <c r="A46" s="42" t="s">
        <v>167</v>
      </c>
      <c r="B46" s="48" t="s">
        <v>168</v>
      </c>
      <c r="C46" s="163" t="s">
        <v>330</v>
      </c>
      <c r="D46" s="163" t="s">
        <v>330</v>
      </c>
      <c r="E46" s="45"/>
      <c r="F46" s="45"/>
      <c r="G46" s="163" t="s">
        <v>330</v>
      </c>
      <c r="H46" s="163" t="s">
        <v>330</v>
      </c>
      <c r="I46" s="55" t="s">
        <v>330</v>
      </c>
      <c r="J46" s="55" t="s">
        <v>330</v>
      </c>
      <c r="K46" s="55" t="s">
        <v>330</v>
      </c>
      <c r="L46" s="55" t="s">
        <v>330</v>
      </c>
    </row>
    <row r="47" spans="1:12" ht="30.75" customHeight="1" x14ac:dyDescent="0.25">
      <c r="A47" s="42" t="s">
        <v>169</v>
      </c>
      <c r="B47" s="48" t="s">
        <v>170</v>
      </c>
      <c r="C47" s="163">
        <v>45843</v>
      </c>
      <c r="D47" s="163">
        <v>45884</v>
      </c>
      <c r="E47" s="45"/>
      <c r="F47" s="45"/>
      <c r="G47" s="163">
        <v>45843</v>
      </c>
      <c r="H47" s="163">
        <v>45884</v>
      </c>
      <c r="I47" s="55" t="s">
        <v>330</v>
      </c>
      <c r="J47" s="55" t="s">
        <v>330</v>
      </c>
      <c r="K47" s="55" t="s">
        <v>330</v>
      </c>
      <c r="L47" s="55" t="s">
        <v>330</v>
      </c>
    </row>
    <row r="48" spans="1:12" ht="37.5" customHeight="1" x14ac:dyDescent="0.25">
      <c r="A48" s="42" t="s">
        <v>171</v>
      </c>
      <c r="B48" s="43" t="s">
        <v>172</v>
      </c>
      <c r="C48" s="163" t="s">
        <v>330</v>
      </c>
      <c r="D48" s="163" t="s">
        <v>330</v>
      </c>
      <c r="E48" s="45"/>
      <c r="F48" s="45"/>
      <c r="G48" s="163" t="s">
        <v>330</v>
      </c>
      <c r="H48" s="163" t="s">
        <v>330</v>
      </c>
      <c r="I48" s="55" t="s">
        <v>330</v>
      </c>
      <c r="J48" s="55" t="s">
        <v>330</v>
      </c>
      <c r="K48" s="55" t="s">
        <v>330</v>
      </c>
      <c r="L48" s="55" t="s">
        <v>330</v>
      </c>
    </row>
    <row r="49" spans="1:12" ht="35.25" customHeight="1" x14ac:dyDescent="0.25">
      <c r="A49" s="42">
        <v>4</v>
      </c>
      <c r="B49" s="48" t="s">
        <v>173</v>
      </c>
      <c r="C49" s="163">
        <v>45910</v>
      </c>
      <c r="D49" s="163">
        <v>45955</v>
      </c>
      <c r="E49" s="45"/>
      <c r="F49" s="45"/>
      <c r="G49" s="163">
        <v>45910</v>
      </c>
      <c r="H49" s="163">
        <v>45955</v>
      </c>
      <c r="I49" s="55" t="s">
        <v>330</v>
      </c>
      <c r="J49" s="55" t="s">
        <v>330</v>
      </c>
      <c r="K49" s="55" t="s">
        <v>330</v>
      </c>
      <c r="L49" s="55" t="s">
        <v>330</v>
      </c>
    </row>
    <row r="50" spans="1:12" ht="86.25" customHeight="1" x14ac:dyDescent="0.25">
      <c r="A50" s="42" t="s">
        <v>174</v>
      </c>
      <c r="B50" s="48" t="s">
        <v>175</v>
      </c>
      <c r="C50" s="163">
        <v>45976</v>
      </c>
      <c r="D50" s="163">
        <v>46042</v>
      </c>
      <c r="E50" s="45"/>
      <c r="F50" s="45"/>
      <c r="G50" s="163">
        <v>45976</v>
      </c>
      <c r="H50" s="163">
        <v>46042</v>
      </c>
      <c r="I50" s="55" t="s">
        <v>330</v>
      </c>
      <c r="J50" s="55" t="s">
        <v>330</v>
      </c>
      <c r="K50" s="55" t="s">
        <v>330</v>
      </c>
      <c r="L50" s="55" t="s">
        <v>330</v>
      </c>
    </row>
    <row r="51" spans="1:12" ht="77.25" customHeight="1" x14ac:dyDescent="0.25">
      <c r="A51" s="42" t="s">
        <v>176</v>
      </c>
      <c r="B51" s="48" t="s">
        <v>177</v>
      </c>
      <c r="C51" s="163">
        <v>46068</v>
      </c>
      <c r="D51" s="163">
        <v>46078</v>
      </c>
      <c r="E51" s="45"/>
      <c r="F51" s="45"/>
      <c r="G51" s="163">
        <v>46068</v>
      </c>
      <c r="H51" s="163">
        <v>46078</v>
      </c>
      <c r="I51" s="55" t="s">
        <v>330</v>
      </c>
      <c r="J51" s="55" t="s">
        <v>330</v>
      </c>
      <c r="K51" s="55" t="s">
        <v>330</v>
      </c>
      <c r="L51" s="55" t="s">
        <v>330</v>
      </c>
    </row>
    <row r="52" spans="1:12" ht="71.25" customHeight="1" x14ac:dyDescent="0.25">
      <c r="A52" s="42" t="s">
        <v>178</v>
      </c>
      <c r="B52" s="48" t="s">
        <v>179</v>
      </c>
      <c r="C52" s="163" t="s">
        <v>330</v>
      </c>
      <c r="D52" s="163" t="s">
        <v>330</v>
      </c>
      <c r="E52" s="45"/>
      <c r="F52" s="45"/>
      <c r="G52" s="163" t="s">
        <v>330</v>
      </c>
      <c r="H52" s="163" t="s">
        <v>330</v>
      </c>
      <c r="I52" s="55" t="s">
        <v>330</v>
      </c>
      <c r="J52" s="55" t="s">
        <v>330</v>
      </c>
      <c r="K52" s="55" t="s">
        <v>330</v>
      </c>
      <c r="L52" s="55" t="s">
        <v>330</v>
      </c>
    </row>
    <row r="53" spans="1:12" ht="48" customHeight="1" x14ac:dyDescent="0.25">
      <c r="A53" s="42" t="s">
        <v>180</v>
      </c>
      <c r="B53" s="52" t="s">
        <v>181</v>
      </c>
      <c r="C53" s="163">
        <v>46096</v>
      </c>
      <c r="D53" s="163">
        <v>46162</v>
      </c>
      <c r="E53" s="45"/>
      <c r="F53" s="45"/>
      <c r="G53" s="163">
        <v>46096</v>
      </c>
      <c r="H53" s="163">
        <v>46162</v>
      </c>
      <c r="I53" s="55" t="s">
        <v>330</v>
      </c>
      <c r="J53" s="55" t="s">
        <v>330</v>
      </c>
      <c r="K53" s="55" t="s">
        <v>330</v>
      </c>
      <c r="L53" s="55" t="s">
        <v>330</v>
      </c>
    </row>
    <row r="54" spans="1:12" ht="46.5" customHeight="1" x14ac:dyDescent="0.25">
      <c r="A54" s="42" t="s">
        <v>182</v>
      </c>
      <c r="B54" s="48" t="s">
        <v>183</v>
      </c>
      <c r="C54" s="163">
        <v>46188</v>
      </c>
      <c r="D54" s="163">
        <v>46228</v>
      </c>
      <c r="E54" s="45"/>
      <c r="F54" s="45"/>
      <c r="G54" s="163">
        <v>46188</v>
      </c>
      <c r="H54" s="163">
        <v>46228</v>
      </c>
      <c r="I54" s="55" t="s">
        <v>330</v>
      </c>
      <c r="J54" s="55" t="s">
        <v>330</v>
      </c>
      <c r="K54" s="55" t="s">
        <v>330</v>
      </c>
      <c r="L54" s="55" t="s">
        <v>330</v>
      </c>
    </row>
  </sheetData>
  <mergeCells count="21">
    <mergeCell ref="L21:L23"/>
    <mergeCell ref="C22:D22"/>
    <mergeCell ref="G22:H22"/>
    <mergeCell ref="A21:A23"/>
    <mergeCell ref="B21:B23"/>
    <mergeCell ref="C21:H21"/>
    <mergeCell ref="I21:I23"/>
    <mergeCell ref="J21:J23"/>
    <mergeCell ref="K21:K23"/>
    <mergeCell ref="A19:L19"/>
    <mergeCell ref="A5:L5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opLeftCell="A16" zoomScale="70" zoomScaleNormal="70" workbookViewId="0">
      <selection activeCell="J27" activeCellId="1" sqref="J24 J27"/>
    </sheetView>
  </sheetViews>
  <sheetFormatPr defaultRowHeight="15.75" x14ac:dyDescent="0.25"/>
  <cols>
    <col min="1" max="1" width="9.140625" style="117"/>
    <col min="2" max="2" width="57.85546875" style="117" customWidth="1"/>
    <col min="3" max="3" width="13" style="117" customWidth="1"/>
    <col min="4" max="4" width="20.42578125" style="117" customWidth="1"/>
    <col min="5" max="5" width="12.85546875" style="117" customWidth="1"/>
    <col min="6" max="6" width="7.7109375" style="117" customWidth="1"/>
    <col min="7" max="7" width="6.140625" style="117" customWidth="1"/>
    <col min="8" max="8" width="8.5703125" style="117" customWidth="1"/>
    <col min="9" max="9" width="6.140625" style="117" customWidth="1"/>
    <col min="10" max="17" width="9" style="117" customWidth="1"/>
    <col min="18" max="18" width="15.7109375" style="117" customWidth="1"/>
    <col min="19" max="16384" width="9.140625" style="117"/>
  </cols>
  <sheetData>
    <row r="1" spans="1:18" hidden="1" x14ac:dyDescent="0.25"/>
    <row r="2" spans="1:18" hidden="1" x14ac:dyDescent="0.25"/>
    <row r="3" spans="1:18" hidden="1" x14ac:dyDescent="0.25"/>
    <row r="4" spans="1:18" ht="18.75" customHeight="1" x14ac:dyDescent="0.25">
      <c r="A4" s="173" t="str">
        <f>'6.1. Паспорт сетевой график'!A5:L5</f>
        <v>Год раскрытия информации: 2025 год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</row>
    <row r="6" spans="1:18" ht="18.75" x14ac:dyDescent="0.25">
      <c r="A6" s="174" t="s">
        <v>3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ht="18.75" x14ac:dyDescent="0.25">
      <c r="A7" s="64"/>
      <c r="B7" s="64"/>
      <c r="C7" s="64"/>
      <c r="D7" s="64"/>
      <c r="E7" s="64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</row>
    <row r="8" spans="1:18" x14ac:dyDescent="0.25">
      <c r="A8" s="175" t="s">
        <v>329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</row>
    <row r="9" spans="1:18" ht="18.75" customHeight="1" x14ac:dyDescent="0.25">
      <c r="A9" s="176" t="s">
        <v>4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</row>
    <row r="10" spans="1:18" ht="18.75" x14ac:dyDescent="0.25">
      <c r="A10" s="64"/>
      <c r="B10" s="64"/>
      <c r="C10" s="64"/>
      <c r="D10" s="64"/>
      <c r="E10" s="64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</row>
    <row r="11" spans="1:18" x14ac:dyDescent="0.25">
      <c r="A11" s="175" t="s">
        <v>355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</row>
    <row r="12" spans="1:18" x14ac:dyDescent="0.25">
      <c r="A12" s="176" t="s">
        <v>5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</row>
    <row r="13" spans="1:18" ht="16.5" customHeight="1" x14ac:dyDescent="0.3">
      <c r="A13" s="67"/>
      <c r="B13" s="67"/>
      <c r="C13" s="67"/>
      <c r="D13" s="67"/>
      <c r="E13" s="67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</row>
    <row r="14" spans="1:18" x14ac:dyDescent="0.25">
      <c r="A14" s="175" t="s">
        <v>356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</row>
    <row r="15" spans="1:18" ht="15.75" customHeight="1" x14ac:dyDescent="0.25">
      <c r="A15" s="176" t="s">
        <v>6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</row>
    <row r="16" spans="1:18" x14ac:dyDescent="0.25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</row>
    <row r="18" spans="1:21" x14ac:dyDescent="0.25">
      <c r="A18" s="233" t="s">
        <v>184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</row>
    <row r="20" spans="1:21" ht="33" customHeight="1" x14ac:dyDescent="0.25">
      <c r="A20" s="234" t="s">
        <v>185</v>
      </c>
      <c r="B20" s="234" t="s">
        <v>186</v>
      </c>
      <c r="C20" s="231" t="s">
        <v>187</v>
      </c>
      <c r="D20" s="237" t="s">
        <v>188</v>
      </c>
      <c r="E20" s="234" t="s">
        <v>381</v>
      </c>
      <c r="F20" s="228" t="s">
        <v>332</v>
      </c>
      <c r="G20" s="229"/>
      <c r="H20" s="228" t="s">
        <v>382</v>
      </c>
      <c r="I20" s="229"/>
      <c r="J20" s="228" t="s">
        <v>383</v>
      </c>
      <c r="K20" s="229"/>
      <c r="L20" s="228" t="s">
        <v>384</v>
      </c>
      <c r="M20" s="229"/>
      <c r="N20" s="228" t="s">
        <v>385</v>
      </c>
      <c r="O20" s="229"/>
      <c r="P20" s="228" t="s">
        <v>386</v>
      </c>
      <c r="Q20" s="229"/>
      <c r="R20" s="230" t="s">
        <v>189</v>
      </c>
      <c r="S20" s="120"/>
      <c r="T20" s="120"/>
      <c r="U20" s="120"/>
    </row>
    <row r="21" spans="1:21" ht="99.75" customHeight="1" x14ac:dyDescent="0.25">
      <c r="A21" s="235"/>
      <c r="B21" s="235"/>
      <c r="C21" s="231"/>
      <c r="D21" s="237"/>
      <c r="E21" s="235"/>
      <c r="F21" s="231" t="s">
        <v>294</v>
      </c>
      <c r="G21" s="231"/>
      <c r="H21" s="231" t="s">
        <v>124</v>
      </c>
      <c r="I21" s="231"/>
      <c r="J21" s="231" t="s">
        <v>124</v>
      </c>
      <c r="K21" s="231"/>
      <c r="L21" s="231" t="s">
        <v>124</v>
      </c>
      <c r="M21" s="231"/>
      <c r="N21" s="231" t="s">
        <v>124</v>
      </c>
      <c r="O21" s="231"/>
      <c r="P21" s="231" t="s">
        <v>124</v>
      </c>
      <c r="Q21" s="231"/>
      <c r="R21" s="230"/>
    </row>
    <row r="22" spans="1:21" ht="89.25" customHeight="1" x14ac:dyDescent="0.25">
      <c r="A22" s="236"/>
      <c r="B22" s="236"/>
      <c r="C22" s="121" t="s">
        <v>124</v>
      </c>
      <c r="D22" s="122" t="s">
        <v>378</v>
      </c>
      <c r="E22" s="236"/>
      <c r="F22" s="123" t="s">
        <v>190</v>
      </c>
      <c r="G22" s="123" t="s">
        <v>191</v>
      </c>
      <c r="H22" s="123" t="s">
        <v>190</v>
      </c>
      <c r="I22" s="123" t="s">
        <v>191</v>
      </c>
      <c r="J22" s="123" t="s">
        <v>190</v>
      </c>
      <c r="K22" s="123" t="s">
        <v>191</v>
      </c>
      <c r="L22" s="123" t="s">
        <v>190</v>
      </c>
      <c r="M22" s="123" t="s">
        <v>191</v>
      </c>
      <c r="N22" s="123" t="s">
        <v>190</v>
      </c>
      <c r="O22" s="123" t="s">
        <v>191</v>
      </c>
      <c r="P22" s="123" t="s">
        <v>190</v>
      </c>
      <c r="Q22" s="123" t="s">
        <v>191</v>
      </c>
      <c r="R22" s="166" t="s">
        <v>192</v>
      </c>
    </row>
    <row r="23" spans="1:21" ht="19.5" customHeight="1" x14ac:dyDescent="0.25">
      <c r="A23" s="124">
        <v>1</v>
      </c>
      <c r="B23" s="124">
        <v>2</v>
      </c>
      <c r="C23" s="124">
        <v>3</v>
      </c>
      <c r="D23" s="124">
        <v>4</v>
      </c>
      <c r="E23" s="167">
        <v>5</v>
      </c>
      <c r="F23" s="167">
        <v>6</v>
      </c>
      <c r="G23" s="167">
        <v>7</v>
      </c>
      <c r="H23" s="167">
        <v>8</v>
      </c>
      <c r="I23" s="167">
        <v>9</v>
      </c>
      <c r="J23" s="167">
        <v>10</v>
      </c>
      <c r="K23" s="167">
        <v>11</v>
      </c>
      <c r="L23" s="167">
        <v>12</v>
      </c>
      <c r="M23" s="167">
        <v>13</v>
      </c>
      <c r="N23" s="167">
        <v>14</v>
      </c>
      <c r="O23" s="167">
        <v>15</v>
      </c>
      <c r="P23" s="167">
        <v>16</v>
      </c>
      <c r="Q23" s="167">
        <v>17</v>
      </c>
      <c r="R23" s="167">
        <v>18</v>
      </c>
    </row>
    <row r="24" spans="1:21" ht="47.25" customHeight="1" x14ac:dyDescent="0.25">
      <c r="A24" s="125">
        <v>1</v>
      </c>
      <c r="B24" s="126" t="s">
        <v>193</v>
      </c>
      <c r="C24" s="56">
        <v>192.22614909999999</v>
      </c>
      <c r="D24" s="162">
        <v>192.22614909999999</v>
      </c>
      <c r="E24" s="162">
        <v>45.364387170000008</v>
      </c>
      <c r="F24" s="164">
        <v>54.259900000000002</v>
      </c>
      <c r="G24" s="167" t="s">
        <v>330</v>
      </c>
      <c r="H24" s="164">
        <v>42.331140936643202</v>
      </c>
      <c r="I24" s="167" t="s">
        <v>330</v>
      </c>
      <c r="J24" s="164">
        <v>50.265653853356774</v>
      </c>
      <c r="K24" s="167" t="s">
        <v>330</v>
      </c>
      <c r="L24" s="164">
        <v>0</v>
      </c>
      <c r="M24" s="167" t="s">
        <v>330</v>
      </c>
      <c r="N24" s="164">
        <v>0</v>
      </c>
      <c r="O24" s="167" t="s">
        <v>330</v>
      </c>
      <c r="P24" s="164">
        <v>0</v>
      </c>
      <c r="Q24" s="167" t="s">
        <v>330</v>
      </c>
      <c r="R24" s="164">
        <f>F24+H24+J24+L24+N24+P24</f>
        <v>146.85669478999998</v>
      </c>
    </row>
    <row r="25" spans="1:21" ht="24" customHeight="1" x14ac:dyDescent="0.25">
      <c r="A25" s="127" t="s">
        <v>194</v>
      </c>
      <c r="B25" s="128" t="s">
        <v>195</v>
      </c>
      <c r="C25" s="129">
        <v>0</v>
      </c>
      <c r="D25" s="164">
        <v>0</v>
      </c>
      <c r="E25" s="164">
        <v>0</v>
      </c>
      <c r="F25" s="164">
        <v>0</v>
      </c>
      <c r="G25" s="116" t="s">
        <v>330</v>
      </c>
      <c r="H25" s="164">
        <v>0</v>
      </c>
      <c r="I25" s="116" t="s">
        <v>330</v>
      </c>
      <c r="J25" s="164">
        <v>0</v>
      </c>
      <c r="K25" s="116" t="s">
        <v>330</v>
      </c>
      <c r="L25" s="164">
        <v>0</v>
      </c>
      <c r="M25" s="116" t="s">
        <v>330</v>
      </c>
      <c r="N25" s="164">
        <v>0</v>
      </c>
      <c r="O25" s="116" t="s">
        <v>330</v>
      </c>
      <c r="P25" s="164">
        <v>0</v>
      </c>
      <c r="Q25" s="116" t="s">
        <v>330</v>
      </c>
      <c r="R25" s="164">
        <f t="shared" ref="R25:R64" si="0">F25+H25+J25+L25+N25+P25</f>
        <v>0</v>
      </c>
    </row>
    <row r="26" spans="1:21" x14ac:dyDescent="0.25">
      <c r="A26" s="127" t="s">
        <v>196</v>
      </c>
      <c r="B26" s="128" t="s">
        <v>197</v>
      </c>
      <c r="C26" s="129">
        <v>0</v>
      </c>
      <c r="D26" s="164">
        <v>0</v>
      </c>
      <c r="E26" s="164">
        <v>0</v>
      </c>
      <c r="F26" s="164">
        <v>0</v>
      </c>
      <c r="G26" s="116" t="s">
        <v>330</v>
      </c>
      <c r="H26" s="164">
        <v>0</v>
      </c>
      <c r="I26" s="116" t="s">
        <v>330</v>
      </c>
      <c r="J26" s="164">
        <v>0</v>
      </c>
      <c r="K26" s="116" t="s">
        <v>330</v>
      </c>
      <c r="L26" s="164">
        <v>0</v>
      </c>
      <c r="M26" s="116" t="s">
        <v>330</v>
      </c>
      <c r="N26" s="164">
        <v>0</v>
      </c>
      <c r="O26" s="116" t="s">
        <v>330</v>
      </c>
      <c r="P26" s="164">
        <v>0</v>
      </c>
      <c r="Q26" s="116" t="s">
        <v>330</v>
      </c>
      <c r="R26" s="164">
        <f t="shared" si="0"/>
        <v>0</v>
      </c>
    </row>
    <row r="27" spans="1:21" ht="31.5" x14ac:dyDescent="0.25">
      <c r="A27" s="127" t="s">
        <v>198</v>
      </c>
      <c r="B27" s="128" t="s">
        <v>199</v>
      </c>
      <c r="C27" s="129">
        <v>192.22614909999999</v>
      </c>
      <c r="D27" s="164">
        <v>192.22614909999999</v>
      </c>
      <c r="E27" s="164">
        <v>45.364387170000008</v>
      </c>
      <c r="F27" s="164">
        <v>54.259900000000002</v>
      </c>
      <c r="G27" s="116" t="s">
        <v>330</v>
      </c>
      <c r="H27" s="164">
        <v>42.331140936643202</v>
      </c>
      <c r="I27" s="116" t="s">
        <v>330</v>
      </c>
      <c r="J27" s="164">
        <v>50.265653853356774</v>
      </c>
      <c r="K27" s="116" t="s">
        <v>330</v>
      </c>
      <c r="L27" s="164">
        <v>0</v>
      </c>
      <c r="M27" s="116" t="s">
        <v>330</v>
      </c>
      <c r="N27" s="164">
        <v>0</v>
      </c>
      <c r="O27" s="116" t="s">
        <v>330</v>
      </c>
      <c r="P27" s="164">
        <v>0</v>
      </c>
      <c r="Q27" s="116" t="s">
        <v>330</v>
      </c>
      <c r="R27" s="164">
        <f t="shared" si="0"/>
        <v>146.85669478999998</v>
      </c>
    </row>
    <row r="28" spans="1:21" x14ac:dyDescent="0.25">
      <c r="A28" s="127" t="s">
        <v>200</v>
      </c>
      <c r="B28" s="128" t="s">
        <v>201</v>
      </c>
      <c r="C28" s="129">
        <v>0</v>
      </c>
      <c r="D28" s="164">
        <v>0</v>
      </c>
      <c r="E28" s="164">
        <v>0</v>
      </c>
      <c r="F28" s="164">
        <v>0</v>
      </c>
      <c r="G28" s="116" t="s">
        <v>330</v>
      </c>
      <c r="H28" s="164">
        <v>0</v>
      </c>
      <c r="I28" s="116" t="s">
        <v>330</v>
      </c>
      <c r="J28" s="164">
        <v>0</v>
      </c>
      <c r="K28" s="116" t="s">
        <v>330</v>
      </c>
      <c r="L28" s="164">
        <v>0</v>
      </c>
      <c r="M28" s="116" t="s">
        <v>330</v>
      </c>
      <c r="N28" s="164">
        <v>0</v>
      </c>
      <c r="O28" s="116" t="s">
        <v>330</v>
      </c>
      <c r="P28" s="164">
        <v>0</v>
      </c>
      <c r="Q28" s="116" t="s">
        <v>330</v>
      </c>
      <c r="R28" s="164">
        <f t="shared" si="0"/>
        <v>0</v>
      </c>
    </row>
    <row r="29" spans="1:21" x14ac:dyDescent="0.25">
      <c r="A29" s="127" t="s">
        <v>202</v>
      </c>
      <c r="B29" s="130" t="s">
        <v>203</v>
      </c>
      <c r="C29" s="129">
        <v>0</v>
      </c>
      <c r="D29" s="164">
        <v>0</v>
      </c>
      <c r="E29" s="164">
        <v>0</v>
      </c>
      <c r="F29" s="164">
        <v>0</v>
      </c>
      <c r="G29" s="116" t="s">
        <v>330</v>
      </c>
      <c r="H29" s="164">
        <v>0</v>
      </c>
      <c r="I29" s="116" t="s">
        <v>330</v>
      </c>
      <c r="J29" s="164">
        <v>0</v>
      </c>
      <c r="K29" s="116" t="s">
        <v>330</v>
      </c>
      <c r="L29" s="164">
        <v>0</v>
      </c>
      <c r="M29" s="116" t="s">
        <v>330</v>
      </c>
      <c r="N29" s="164">
        <v>0</v>
      </c>
      <c r="O29" s="116" t="s">
        <v>330</v>
      </c>
      <c r="P29" s="164">
        <v>0</v>
      </c>
      <c r="Q29" s="116" t="s">
        <v>330</v>
      </c>
      <c r="R29" s="164">
        <f t="shared" si="0"/>
        <v>0</v>
      </c>
    </row>
    <row r="30" spans="1:21" ht="47.25" x14ac:dyDescent="0.25">
      <c r="A30" s="125" t="s">
        <v>13</v>
      </c>
      <c r="B30" s="126" t="s">
        <v>204</v>
      </c>
      <c r="C30" s="56">
        <v>160.18845758333333</v>
      </c>
      <c r="D30" s="162">
        <v>160.18845758333333</v>
      </c>
      <c r="E30" s="164">
        <v>1.3007773866666659</v>
      </c>
      <c r="F30" s="164">
        <v>62.064159570000001</v>
      </c>
      <c r="G30" s="167" t="s">
        <v>330</v>
      </c>
      <c r="H30" s="164">
        <v>0</v>
      </c>
      <c r="I30" s="167" t="s">
        <v>330</v>
      </c>
      <c r="J30" s="164">
        <f>D30-E30-F30</f>
        <v>96.823520626666678</v>
      </c>
      <c r="K30" s="167" t="s">
        <v>330</v>
      </c>
      <c r="L30" s="164">
        <v>0</v>
      </c>
      <c r="M30" s="167" t="s">
        <v>330</v>
      </c>
      <c r="N30" s="164">
        <v>0</v>
      </c>
      <c r="O30" s="167" t="s">
        <v>330</v>
      </c>
      <c r="P30" s="164">
        <v>0</v>
      </c>
      <c r="Q30" s="167" t="s">
        <v>330</v>
      </c>
      <c r="R30" s="164">
        <f t="shared" si="0"/>
        <v>158.88768019666668</v>
      </c>
    </row>
    <row r="31" spans="1:21" x14ac:dyDescent="0.25">
      <c r="A31" s="125" t="s">
        <v>205</v>
      </c>
      <c r="B31" s="128" t="s">
        <v>206</v>
      </c>
      <c r="C31" s="129">
        <v>0</v>
      </c>
      <c r="D31" s="164">
        <v>0</v>
      </c>
      <c r="E31" s="164">
        <v>0</v>
      </c>
      <c r="F31" s="164">
        <v>0</v>
      </c>
      <c r="G31" s="116" t="s">
        <v>330</v>
      </c>
      <c r="H31" s="164">
        <v>0</v>
      </c>
      <c r="I31" s="116" t="s">
        <v>330</v>
      </c>
      <c r="J31" s="164">
        <f t="shared" ref="J31:J34" si="1">D31-E31-F31</f>
        <v>0</v>
      </c>
      <c r="K31" s="116" t="s">
        <v>330</v>
      </c>
      <c r="L31" s="164">
        <v>0</v>
      </c>
      <c r="M31" s="116" t="s">
        <v>330</v>
      </c>
      <c r="N31" s="164">
        <v>0</v>
      </c>
      <c r="O31" s="116" t="s">
        <v>330</v>
      </c>
      <c r="P31" s="164">
        <v>0</v>
      </c>
      <c r="Q31" s="116" t="s">
        <v>330</v>
      </c>
      <c r="R31" s="164">
        <f t="shared" si="0"/>
        <v>0</v>
      </c>
    </row>
    <row r="32" spans="1:21" ht="31.5" x14ac:dyDescent="0.25">
      <c r="A32" s="125" t="s">
        <v>207</v>
      </c>
      <c r="B32" s="128" t="s">
        <v>208</v>
      </c>
      <c r="C32" s="129">
        <v>56.06596015416666</v>
      </c>
      <c r="D32" s="164">
        <v>56.06596015416666</v>
      </c>
      <c r="E32" s="164">
        <v>0</v>
      </c>
      <c r="F32" s="164">
        <v>21.722455849499998</v>
      </c>
      <c r="G32" s="116" t="s">
        <v>330</v>
      </c>
      <c r="H32" s="164">
        <v>0</v>
      </c>
      <c r="I32" s="116" t="s">
        <v>330</v>
      </c>
      <c r="J32" s="164">
        <f t="shared" si="1"/>
        <v>34.343504304666666</v>
      </c>
      <c r="K32" s="116" t="s">
        <v>330</v>
      </c>
      <c r="L32" s="164">
        <v>0</v>
      </c>
      <c r="M32" s="116" t="s">
        <v>330</v>
      </c>
      <c r="N32" s="164">
        <v>0</v>
      </c>
      <c r="O32" s="116" t="s">
        <v>330</v>
      </c>
      <c r="P32" s="164">
        <v>0</v>
      </c>
      <c r="Q32" s="116" t="s">
        <v>330</v>
      </c>
      <c r="R32" s="164">
        <f t="shared" si="0"/>
        <v>56.06596015416666</v>
      </c>
    </row>
    <row r="33" spans="1:18" x14ac:dyDescent="0.25">
      <c r="A33" s="125" t="s">
        <v>209</v>
      </c>
      <c r="B33" s="128" t="s">
        <v>210</v>
      </c>
      <c r="C33" s="129">
        <v>96.113074550000007</v>
      </c>
      <c r="D33" s="164">
        <v>96.113074550000007</v>
      </c>
      <c r="E33" s="164">
        <v>1.3007773866666659</v>
      </c>
      <c r="F33" s="164">
        <v>35.6516083333333</v>
      </c>
      <c r="G33" s="116" t="s">
        <v>330</v>
      </c>
      <c r="H33" s="164">
        <v>0</v>
      </c>
      <c r="I33" s="116" t="s">
        <v>330</v>
      </c>
      <c r="J33" s="164">
        <f t="shared" si="1"/>
        <v>59.160688830000041</v>
      </c>
      <c r="K33" s="116" t="s">
        <v>330</v>
      </c>
      <c r="L33" s="164">
        <v>0</v>
      </c>
      <c r="M33" s="116" t="s">
        <v>330</v>
      </c>
      <c r="N33" s="164">
        <v>0</v>
      </c>
      <c r="O33" s="116" t="s">
        <v>330</v>
      </c>
      <c r="P33" s="164">
        <v>0</v>
      </c>
      <c r="Q33" s="116" t="s">
        <v>330</v>
      </c>
      <c r="R33" s="164">
        <f t="shared" si="0"/>
        <v>94.812297163333341</v>
      </c>
    </row>
    <row r="34" spans="1:18" x14ac:dyDescent="0.25">
      <c r="A34" s="125" t="s">
        <v>211</v>
      </c>
      <c r="B34" s="128" t="s">
        <v>212</v>
      </c>
      <c r="C34" s="129">
        <v>8.0094228791666673</v>
      </c>
      <c r="D34" s="164">
        <v>8.0094228791666673</v>
      </c>
      <c r="E34" s="164">
        <v>0</v>
      </c>
      <c r="F34" s="164">
        <v>4.690095387166707</v>
      </c>
      <c r="G34" s="116" t="s">
        <v>330</v>
      </c>
      <c r="H34" s="164">
        <v>0</v>
      </c>
      <c r="I34" s="116" t="s">
        <v>330</v>
      </c>
      <c r="J34" s="164">
        <f t="shared" si="1"/>
        <v>3.3193274919999602</v>
      </c>
      <c r="K34" s="116" t="s">
        <v>330</v>
      </c>
      <c r="L34" s="164">
        <v>0</v>
      </c>
      <c r="M34" s="116" t="s">
        <v>330</v>
      </c>
      <c r="N34" s="164">
        <v>0</v>
      </c>
      <c r="O34" s="116" t="s">
        <v>330</v>
      </c>
      <c r="P34" s="164">
        <v>0</v>
      </c>
      <c r="Q34" s="116" t="s">
        <v>330</v>
      </c>
      <c r="R34" s="164">
        <f t="shared" si="0"/>
        <v>8.0094228791666673</v>
      </c>
    </row>
    <row r="35" spans="1:18" ht="31.5" x14ac:dyDescent="0.25">
      <c r="A35" s="125" t="s">
        <v>14</v>
      </c>
      <c r="B35" s="126" t="s">
        <v>213</v>
      </c>
      <c r="C35" s="129">
        <v>0</v>
      </c>
      <c r="D35" s="164">
        <v>0</v>
      </c>
      <c r="E35" s="164">
        <v>0</v>
      </c>
      <c r="F35" s="164">
        <v>0</v>
      </c>
      <c r="G35" s="167" t="s">
        <v>330</v>
      </c>
      <c r="H35" s="164">
        <v>0</v>
      </c>
      <c r="I35" s="167" t="s">
        <v>330</v>
      </c>
      <c r="J35" s="164">
        <v>0</v>
      </c>
      <c r="K35" s="167" t="s">
        <v>330</v>
      </c>
      <c r="L35" s="164">
        <v>0</v>
      </c>
      <c r="M35" s="167" t="s">
        <v>330</v>
      </c>
      <c r="N35" s="164">
        <v>0</v>
      </c>
      <c r="O35" s="167" t="s">
        <v>330</v>
      </c>
      <c r="P35" s="164">
        <v>0</v>
      </c>
      <c r="Q35" s="167" t="s">
        <v>330</v>
      </c>
      <c r="R35" s="164">
        <f t="shared" si="0"/>
        <v>0</v>
      </c>
    </row>
    <row r="36" spans="1:18" ht="31.5" x14ac:dyDescent="0.25">
      <c r="A36" s="127" t="s">
        <v>214</v>
      </c>
      <c r="B36" s="131" t="s">
        <v>215</v>
      </c>
      <c r="C36" s="129">
        <v>0</v>
      </c>
      <c r="D36" s="164">
        <v>0</v>
      </c>
      <c r="E36" s="164">
        <v>0</v>
      </c>
      <c r="F36" s="164">
        <v>0</v>
      </c>
      <c r="G36" s="116" t="s">
        <v>330</v>
      </c>
      <c r="H36" s="164">
        <v>0</v>
      </c>
      <c r="I36" s="116" t="s">
        <v>330</v>
      </c>
      <c r="J36" s="164">
        <v>0</v>
      </c>
      <c r="K36" s="116" t="s">
        <v>330</v>
      </c>
      <c r="L36" s="164">
        <v>0</v>
      </c>
      <c r="M36" s="116" t="s">
        <v>330</v>
      </c>
      <c r="N36" s="164">
        <v>0</v>
      </c>
      <c r="O36" s="116" t="s">
        <v>330</v>
      </c>
      <c r="P36" s="164">
        <v>0</v>
      </c>
      <c r="Q36" s="116" t="s">
        <v>330</v>
      </c>
      <c r="R36" s="164">
        <f t="shared" si="0"/>
        <v>0</v>
      </c>
    </row>
    <row r="37" spans="1:18" x14ac:dyDescent="0.25">
      <c r="A37" s="127" t="s">
        <v>216</v>
      </c>
      <c r="B37" s="131" t="s">
        <v>217</v>
      </c>
      <c r="C37" s="129">
        <v>20</v>
      </c>
      <c r="D37" s="164">
        <v>20</v>
      </c>
      <c r="E37" s="164">
        <v>0</v>
      </c>
      <c r="F37" s="164">
        <v>0</v>
      </c>
      <c r="G37" s="116" t="s">
        <v>330</v>
      </c>
      <c r="H37" s="164">
        <v>0</v>
      </c>
      <c r="I37" s="116" t="s">
        <v>330</v>
      </c>
      <c r="J37" s="164">
        <v>20</v>
      </c>
      <c r="K37" s="116" t="s">
        <v>330</v>
      </c>
      <c r="L37" s="164">
        <v>0</v>
      </c>
      <c r="M37" s="116" t="s">
        <v>330</v>
      </c>
      <c r="N37" s="164">
        <v>0</v>
      </c>
      <c r="O37" s="116" t="s">
        <v>330</v>
      </c>
      <c r="P37" s="164">
        <v>0</v>
      </c>
      <c r="Q37" s="116" t="s">
        <v>330</v>
      </c>
      <c r="R37" s="164">
        <f t="shared" si="0"/>
        <v>20</v>
      </c>
    </row>
    <row r="38" spans="1:18" x14ac:dyDescent="0.25">
      <c r="A38" s="127" t="s">
        <v>218</v>
      </c>
      <c r="B38" s="131" t="s">
        <v>219</v>
      </c>
      <c r="C38" s="129">
        <v>0</v>
      </c>
      <c r="D38" s="164">
        <v>0</v>
      </c>
      <c r="E38" s="164">
        <v>0</v>
      </c>
      <c r="F38" s="164">
        <v>0</v>
      </c>
      <c r="G38" s="116" t="s">
        <v>330</v>
      </c>
      <c r="H38" s="164">
        <v>0</v>
      </c>
      <c r="I38" s="116" t="s">
        <v>330</v>
      </c>
      <c r="J38" s="164">
        <v>0</v>
      </c>
      <c r="K38" s="116" t="s">
        <v>330</v>
      </c>
      <c r="L38" s="164">
        <v>0</v>
      </c>
      <c r="M38" s="116" t="s">
        <v>330</v>
      </c>
      <c r="N38" s="164">
        <v>0</v>
      </c>
      <c r="O38" s="116" t="s">
        <v>330</v>
      </c>
      <c r="P38" s="164">
        <v>0</v>
      </c>
      <c r="Q38" s="116" t="s">
        <v>330</v>
      </c>
      <c r="R38" s="164">
        <f t="shared" si="0"/>
        <v>0</v>
      </c>
    </row>
    <row r="39" spans="1:18" ht="31.5" x14ac:dyDescent="0.25">
      <c r="A39" s="127" t="s">
        <v>220</v>
      </c>
      <c r="B39" s="128" t="s">
        <v>221</v>
      </c>
      <c r="C39" s="129">
        <v>0</v>
      </c>
      <c r="D39" s="164">
        <v>0</v>
      </c>
      <c r="E39" s="164">
        <v>0</v>
      </c>
      <c r="F39" s="164">
        <v>0</v>
      </c>
      <c r="G39" s="116" t="s">
        <v>330</v>
      </c>
      <c r="H39" s="164">
        <v>0</v>
      </c>
      <c r="I39" s="116" t="s">
        <v>330</v>
      </c>
      <c r="J39" s="164">
        <v>0</v>
      </c>
      <c r="K39" s="116" t="s">
        <v>330</v>
      </c>
      <c r="L39" s="164">
        <v>0</v>
      </c>
      <c r="M39" s="116" t="s">
        <v>330</v>
      </c>
      <c r="N39" s="164">
        <v>0</v>
      </c>
      <c r="O39" s="116" t="s">
        <v>330</v>
      </c>
      <c r="P39" s="164">
        <v>0</v>
      </c>
      <c r="Q39" s="116" t="s">
        <v>330</v>
      </c>
      <c r="R39" s="164">
        <f t="shared" si="0"/>
        <v>0</v>
      </c>
    </row>
    <row r="40" spans="1:18" ht="31.5" x14ac:dyDescent="0.25">
      <c r="A40" s="127" t="s">
        <v>222</v>
      </c>
      <c r="B40" s="128" t="s">
        <v>223</v>
      </c>
      <c r="C40" s="129">
        <v>0</v>
      </c>
      <c r="D40" s="164">
        <v>0</v>
      </c>
      <c r="E40" s="164">
        <v>0</v>
      </c>
      <c r="F40" s="164">
        <v>0</v>
      </c>
      <c r="G40" s="116" t="s">
        <v>330</v>
      </c>
      <c r="H40" s="164">
        <v>0</v>
      </c>
      <c r="I40" s="116" t="s">
        <v>330</v>
      </c>
      <c r="J40" s="164">
        <v>0</v>
      </c>
      <c r="K40" s="116" t="s">
        <v>330</v>
      </c>
      <c r="L40" s="164">
        <v>0</v>
      </c>
      <c r="M40" s="116" t="s">
        <v>330</v>
      </c>
      <c r="N40" s="164">
        <v>0</v>
      </c>
      <c r="O40" s="116" t="s">
        <v>330</v>
      </c>
      <c r="P40" s="164">
        <v>0</v>
      </c>
      <c r="Q40" s="116" t="s">
        <v>330</v>
      </c>
      <c r="R40" s="164">
        <f t="shared" si="0"/>
        <v>0</v>
      </c>
    </row>
    <row r="41" spans="1:18" x14ac:dyDescent="0.25">
      <c r="A41" s="127" t="s">
        <v>224</v>
      </c>
      <c r="B41" s="128" t="s">
        <v>225</v>
      </c>
      <c r="C41" s="129">
        <v>0</v>
      </c>
      <c r="D41" s="164">
        <v>0</v>
      </c>
      <c r="E41" s="164">
        <v>0</v>
      </c>
      <c r="F41" s="164">
        <v>0</v>
      </c>
      <c r="G41" s="116" t="s">
        <v>330</v>
      </c>
      <c r="H41" s="164">
        <v>0</v>
      </c>
      <c r="I41" s="116" t="s">
        <v>330</v>
      </c>
      <c r="J41" s="164">
        <v>0</v>
      </c>
      <c r="K41" s="116" t="s">
        <v>330</v>
      </c>
      <c r="L41" s="164">
        <v>0</v>
      </c>
      <c r="M41" s="116" t="s">
        <v>330</v>
      </c>
      <c r="N41" s="164">
        <v>0</v>
      </c>
      <c r="O41" s="116" t="s">
        <v>330</v>
      </c>
      <c r="P41" s="164">
        <v>0</v>
      </c>
      <c r="Q41" s="116" t="s">
        <v>330</v>
      </c>
      <c r="R41" s="164">
        <f t="shared" si="0"/>
        <v>0</v>
      </c>
    </row>
    <row r="42" spans="1:18" ht="18.75" x14ac:dyDescent="0.25">
      <c r="A42" s="127" t="s">
        <v>226</v>
      </c>
      <c r="B42" s="131" t="s">
        <v>227</v>
      </c>
      <c r="C42" s="129">
        <v>0</v>
      </c>
      <c r="D42" s="164">
        <v>0</v>
      </c>
      <c r="E42" s="164">
        <v>0</v>
      </c>
      <c r="F42" s="164">
        <v>0</v>
      </c>
      <c r="G42" s="116" t="s">
        <v>330</v>
      </c>
      <c r="H42" s="164">
        <v>0</v>
      </c>
      <c r="I42" s="116" t="s">
        <v>330</v>
      </c>
      <c r="J42" s="164">
        <v>0</v>
      </c>
      <c r="K42" s="116" t="s">
        <v>330</v>
      </c>
      <c r="L42" s="164">
        <v>0</v>
      </c>
      <c r="M42" s="116" t="s">
        <v>330</v>
      </c>
      <c r="N42" s="164">
        <v>0</v>
      </c>
      <c r="O42" s="116" t="s">
        <v>330</v>
      </c>
      <c r="P42" s="164">
        <v>0</v>
      </c>
      <c r="Q42" s="116" t="s">
        <v>330</v>
      </c>
      <c r="R42" s="164">
        <f t="shared" si="0"/>
        <v>0</v>
      </c>
    </row>
    <row r="43" spans="1:18" x14ac:dyDescent="0.25">
      <c r="A43" s="125" t="s">
        <v>16</v>
      </c>
      <c r="B43" s="126" t="s">
        <v>228</v>
      </c>
      <c r="C43" s="129">
        <v>0</v>
      </c>
      <c r="D43" s="164">
        <v>0</v>
      </c>
      <c r="E43" s="164">
        <v>0</v>
      </c>
      <c r="F43" s="164">
        <v>0</v>
      </c>
      <c r="G43" s="167" t="s">
        <v>330</v>
      </c>
      <c r="H43" s="164">
        <v>0</v>
      </c>
      <c r="I43" s="167" t="s">
        <v>330</v>
      </c>
      <c r="J43" s="164">
        <v>0</v>
      </c>
      <c r="K43" s="167" t="s">
        <v>330</v>
      </c>
      <c r="L43" s="164">
        <v>0</v>
      </c>
      <c r="M43" s="167" t="s">
        <v>330</v>
      </c>
      <c r="N43" s="164">
        <v>0</v>
      </c>
      <c r="O43" s="167" t="s">
        <v>330</v>
      </c>
      <c r="P43" s="164">
        <v>0</v>
      </c>
      <c r="Q43" s="167" t="s">
        <v>330</v>
      </c>
      <c r="R43" s="164">
        <f t="shared" si="0"/>
        <v>0</v>
      </c>
    </row>
    <row r="44" spans="1:18" x14ac:dyDescent="0.25">
      <c r="A44" s="127" t="s">
        <v>229</v>
      </c>
      <c r="B44" s="128" t="s">
        <v>230</v>
      </c>
      <c r="C44" s="129">
        <v>0</v>
      </c>
      <c r="D44" s="164">
        <v>0</v>
      </c>
      <c r="E44" s="164">
        <v>0</v>
      </c>
      <c r="F44" s="164">
        <v>0</v>
      </c>
      <c r="G44" s="116" t="s">
        <v>330</v>
      </c>
      <c r="H44" s="164">
        <v>0</v>
      </c>
      <c r="I44" s="116" t="s">
        <v>330</v>
      </c>
      <c r="J44" s="164">
        <v>0</v>
      </c>
      <c r="K44" s="116" t="s">
        <v>330</v>
      </c>
      <c r="L44" s="164">
        <v>0</v>
      </c>
      <c r="M44" s="116" t="s">
        <v>330</v>
      </c>
      <c r="N44" s="164">
        <v>0</v>
      </c>
      <c r="O44" s="116" t="s">
        <v>330</v>
      </c>
      <c r="P44" s="164">
        <v>0</v>
      </c>
      <c r="Q44" s="116" t="s">
        <v>330</v>
      </c>
      <c r="R44" s="164">
        <f t="shared" si="0"/>
        <v>0</v>
      </c>
    </row>
    <row r="45" spans="1:18" x14ac:dyDescent="0.25">
      <c r="A45" s="127" t="s">
        <v>231</v>
      </c>
      <c r="B45" s="128" t="s">
        <v>217</v>
      </c>
      <c r="C45" s="129">
        <v>20</v>
      </c>
      <c r="D45" s="164">
        <v>20</v>
      </c>
      <c r="E45" s="164">
        <v>0</v>
      </c>
      <c r="F45" s="164">
        <v>0</v>
      </c>
      <c r="G45" s="116" t="s">
        <v>330</v>
      </c>
      <c r="H45" s="164">
        <v>0</v>
      </c>
      <c r="I45" s="116" t="s">
        <v>330</v>
      </c>
      <c r="J45" s="164">
        <v>20</v>
      </c>
      <c r="K45" s="116" t="s">
        <v>330</v>
      </c>
      <c r="L45" s="164">
        <v>0</v>
      </c>
      <c r="M45" s="116" t="s">
        <v>330</v>
      </c>
      <c r="N45" s="164">
        <v>0</v>
      </c>
      <c r="O45" s="116" t="s">
        <v>330</v>
      </c>
      <c r="P45" s="164">
        <v>0</v>
      </c>
      <c r="Q45" s="116" t="s">
        <v>330</v>
      </c>
      <c r="R45" s="164">
        <f t="shared" si="0"/>
        <v>20</v>
      </c>
    </row>
    <row r="46" spans="1:18" x14ac:dyDescent="0.25">
      <c r="A46" s="127" t="s">
        <v>232</v>
      </c>
      <c r="B46" s="128" t="s">
        <v>219</v>
      </c>
      <c r="C46" s="129">
        <v>0</v>
      </c>
      <c r="D46" s="164">
        <v>0</v>
      </c>
      <c r="E46" s="164">
        <v>0</v>
      </c>
      <c r="F46" s="164">
        <v>0</v>
      </c>
      <c r="G46" s="116" t="s">
        <v>330</v>
      </c>
      <c r="H46" s="164">
        <v>0</v>
      </c>
      <c r="I46" s="116" t="s">
        <v>330</v>
      </c>
      <c r="J46" s="164">
        <v>0</v>
      </c>
      <c r="K46" s="116" t="s">
        <v>330</v>
      </c>
      <c r="L46" s="164">
        <v>0</v>
      </c>
      <c r="M46" s="116" t="s">
        <v>330</v>
      </c>
      <c r="N46" s="164">
        <v>0</v>
      </c>
      <c r="O46" s="116" t="s">
        <v>330</v>
      </c>
      <c r="P46" s="164">
        <v>0</v>
      </c>
      <c r="Q46" s="116" t="s">
        <v>330</v>
      </c>
      <c r="R46" s="164">
        <f t="shared" si="0"/>
        <v>0</v>
      </c>
    </row>
    <row r="47" spans="1:18" ht="31.5" x14ac:dyDescent="0.25">
      <c r="A47" s="127" t="s">
        <v>233</v>
      </c>
      <c r="B47" s="128" t="s">
        <v>221</v>
      </c>
      <c r="C47" s="129">
        <v>0</v>
      </c>
      <c r="D47" s="164">
        <v>0</v>
      </c>
      <c r="E47" s="164">
        <v>0</v>
      </c>
      <c r="F47" s="164">
        <v>0</v>
      </c>
      <c r="G47" s="116" t="s">
        <v>330</v>
      </c>
      <c r="H47" s="164">
        <v>0</v>
      </c>
      <c r="I47" s="116" t="s">
        <v>330</v>
      </c>
      <c r="J47" s="164">
        <v>0</v>
      </c>
      <c r="K47" s="116" t="s">
        <v>330</v>
      </c>
      <c r="L47" s="164">
        <v>0</v>
      </c>
      <c r="M47" s="116" t="s">
        <v>330</v>
      </c>
      <c r="N47" s="164">
        <v>0</v>
      </c>
      <c r="O47" s="116" t="s">
        <v>330</v>
      </c>
      <c r="P47" s="164">
        <v>0</v>
      </c>
      <c r="Q47" s="116" t="s">
        <v>330</v>
      </c>
      <c r="R47" s="164">
        <f t="shared" si="0"/>
        <v>0</v>
      </c>
    </row>
    <row r="48" spans="1:18" ht="31.5" x14ac:dyDescent="0.25">
      <c r="A48" s="127" t="s">
        <v>234</v>
      </c>
      <c r="B48" s="128" t="s">
        <v>223</v>
      </c>
      <c r="C48" s="129">
        <v>0</v>
      </c>
      <c r="D48" s="164">
        <v>0</v>
      </c>
      <c r="E48" s="164">
        <v>0</v>
      </c>
      <c r="F48" s="164">
        <v>0</v>
      </c>
      <c r="G48" s="116" t="s">
        <v>330</v>
      </c>
      <c r="H48" s="164">
        <v>0</v>
      </c>
      <c r="I48" s="116" t="s">
        <v>330</v>
      </c>
      <c r="J48" s="164">
        <v>0</v>
      </c>
      <c r="K48" s="116" t="s">
        <v>330</v>
      </c>
      <c r="L48" s="164">
        <v>0</v>
      </c>
      <c r="M48" s="116" t="s">
        <v>330</v>
      </c>
      <c r="N48" s="164">
        <v>0</v>
      </c>
      <c r="O48" s="116" t="s">
        <v>330</v>
      </c>
      <c r="P48" s="164">
        <v>0</v>
      </c>
      <c r="Q48" s="116" t="s">
        <v>330</v>
      </c>
      <c r="R48" s="164">
        <f t="shared" si="0"/>
        <v>0</v>
      </c>
    </row>
    <row r="49" spans="1:18" x14ac:dyDescent="0.25">
      <c r="A49" s="127" t="s">
        <v>235</v>
      </c>
      <c r="B49" s="128" t="s">
        <v>225</v>
      </c>
      <c r="C49" s="129">
        <v>0</v>
      </c>
      <c r="D49" s="164">
        <v>0</v>
      </c>
      <c r="E49" s="164">
        <v>0</v>
      </c>
      <c r="F49" s="164">
        <v>0</v>
      </c>
      <c r="G49" s="116" t="s">
        <v>330</v>
      </c>
      <c r="H49" s="164">
        <v>0</v>
      </c>
      <c r="I49" s="116" t="s">
        <v>330</v>
      </c>
      <c r="J49" s="164">
        <v>0</v>
      </c>
      <c r="K49" s="116" t="s">
        <v>330</v>
      </c>
      <c r="L49" s="164">
        <v>0</v>
      </c>
      <c r="M49" s="116" t="s">
        <v>330</v>
      </c>
      <c r="N49" s="164">
        <v>0</v>
      </c>
      <c r="O49" s="116" t="s">
        <v>330</v>
      </c>
      <c r="P49" s="164">
        <v>0</v>
      </c>
      <c r="Q49" s="116" t="s">
        <v>330</v>
      </c>
      <c r="R49" s="164">
        <f t="shared" si="0"/>
        <v>0</v>
      </c>
    </row>
    <row r="50" spans="1:18" ht="18.75" x14ac:dyDescent="0.25">
      <c r="A50" s="127" t="s">
        <v>236</v>
      </c>
      <c r="B50" s="131" t="s">
        <v>227</v>
      </c>
      <c r="C50" s="129">
        <v>0</v>
      </c>
      <c r="D50" s="164">
        <v>0</v>
      </c>
      <c r="E50" s="164">
        <v>0</v>
      </c>
      <c r="F50" s="164">
        <v>0</v>
      </c>
      <c r="G50" s="116" t="s">
        <v>330</v>
      </c>
      <c r="H50" s="164">
        <v>0</v>
      </c>
      <c r="I50" s="116" t="s">
        <v>330</v>
      </c>
      <c r="J50" s="164">
        <v>0</v>
      </c>
      <c r="K50" s="116" t="s">
        <v>330</v>
      </c>
      <c r="L50" s="164">
        <v>0</v>
      </c>
      <c r="M50" s="116" t="s">
        <v>330</v>
      </c>
      <c r="N50" s="164">
        <v>0</v>
      </c>
      <c r="O50" s="116" t="s">
        <v>330</v>
      </c>
      <c r="P50" s="164">
        <v>0</v>
      </c>
      <c r="Q50" s="116" t="s">
        <v>330</v>
      </c>
      <c r="R50" s="164">
        <f t="shared" si="0"/>
        <v>0</v>
      </c>
    </row>
    <row r="51" spans="1:18" ht="35.25" customHeight="1" x14ac:dyDescent="0.25">
      <c r="A51" s="125" t="s">
        <v>18</v>
      </c>
      <c r="B51" s="126" t="s">
        <v>237</v>
      </c>
      <c r="C51" s="56">
        <v>160.18845758333333</v>
      </c>
      <c r="D51" s="162">
        <v>160.18845758333333</v>
      </c>
      <c r="E51" s="164">
        <v>0</v>
      </c>
      <c r="F51" s="164">
        <v>0</v>
      </c>
      <c r="G51" s="167" t="s">
        <v>330</v>
      </c>
      <c r="H51" s="164">
        <v>0</v>
      </c>
      <c r="I51" s="167" t="s">
        <v>330</v>
      </c>
      <c r="J51" s="162">
        <v>160.18845758333333</v>
      </c>
      <c r="K51" s="167" t="s">
        <v>330</v>
      </c>
      <c r="L51" s="164">
        <v>0</v>
      </c>
      <c r="M51" s="167" t="s">
        <v>330</v>
      </c>
      <c r="N51" s="164">
        <v>0</v>
      </c>
      <c r="O51" s="167" t="s">
        <v>330</v>
      </c>
      <c r="P51" s="164">
        <v>0</v>
      </c>
      <c r="Q51" s="167" t="s">
        <v>330</v>
      </c>
      <c r="R51" s="164">
        <f t="shared" si="0"/>
        <v>160.18845758333333</v>
      </c>
    </row>
    <row r="52" spans="1:18" x14ac:dyDescent="0.25">
      <c r="A52" s="127" t="s">
        <v>238</v>
      </c>
      <c r="B52" s="128" t="s">
        <v>239</v>
      </c>
      <c r="C52" s="129">
        <v>160.18845758333333</v>
      </c>
      <c r="D52" s="164">
        <v>160.18845758333333</v>
      </c>
      <c r="E52" s="164">
        <v>0</v>
      </c>
      <c r="F52" s="164">
        <v>0</v>
      </c>
      <c r="G52" s="116" t="s">
        <v>330</v>
      </c>
      <c r="H52" s="164">
        <v>0</v>
      </c>
      <c r="I52" s="116" t="s">
        <v>330</v>
      </c>
      <c r="J52" s="164">
        <v>160.18845758333333</v>
      </c>
      <c r="K52" s="116" t="s">
        <v>330</v>
      </c>
      <c r="L52" s="164">
        <v>0</v>
      </c>
      <c r="M52" s="116" t="s">
        <v>330</v>
      </c>
      <c r="N52" s="164">
        <v>0</v>
      </c>
      <c r="O52" s="116" t="s">
        <v>330</v>
      </c>
      <c r="P52" s="164">
        <v>0</v>
      </c>
      <c r="Q52" s="116" t="s">
        <v>330</v>
      </c>
      <c r="R52" s="164">
        <f t="shared" si="0"/>
        <v>160.18845758333333</v>
      </c>
    </row>
    <row r="53" spans="1:18" x14ac:dyDescent="0.25">
      <c r="A53" s="127" t="s">
        <v>240</v>
      </c>
      <c r="B53" s="128" t="s">
        <v>241</v>
      </c>
      <c r="C53" s="129">
        <v>0</v>
      </c>
      <c r="D53" s="164">
        <v>0</v>
      </c>
      <c r="E53" s="164">
        <v>0</v>
      </c>
      <c r="F53" s="164">
        <v>0</v>
      </c>
      <c r="G53" s="116" t="s">
        <v>330</v>
      </c>
      <c r="H53" s="164">
        <v>0</v>
      </c>
      <c r="I53" s="116" t="s">
        <v>330</v>
      </c>
      <c r="J53" s="164">
        <v>0</v>
      </c>
      <c r="K53" s="116" t="s">
        <v>330</v>
      </c>
      <c r="L53" s="164">
        <v>0</v>
      </c>
      <c r="M53" s="116" t="s">
        <v>330</v>
      </c>
      <c r="N53" s="164">
        <v>0</v>
      </c>
      <c r="O53" s="116" t="s">
        <v>330</v>
      </c>
      <c r="P53" s="164">
        <v>0</v>
      </c>
      <c r="Q53" s="116" t="s">
        <v>330</v>
      </c>
      <c r="R53" s="164">
        <f t="shared" si="0"/>
        <v>0</v>
      </c>
    </row>
    <row r="54" spans="1:18" x14ac:dyDescent="0.25">
      <c r="A54" s="127" t="s">
        <v>242</v>
      </c>
      <c r="B54" s="131" t="s">
        <v>243</v>
      </c>
      <c r="C54" s="129">
        <v>20</v>
      </c>
      <c r="D54" s="164">
        <v>20</v>
      </c>
      <c r="E54" s="164">
        <v>0</v>
      </c>
      <c r="F54" s="164">
        <v>0</v>
      </c>
      <c r="G54" s="116" t="s">
        <v>330</v>
      </c>
      <c r="H54" s="164">
        <v>0</v>
      </c>
      <c r="I54" s="116" t="s">
        <v>330</v>
      </c>
      <c r="J54" s="164">
        <v>20</v>
      </c>
      <c r="K54" s="116" t="s">
        <v>330</v>
      </c>
      <c r="L54" s="164">
        <v>0</v>
      </c>
      <c r="M54" s="116" t="s">
        <v>330</v>
      </c>
      <c r="N54" s="164">
        <v>0</v>
      </c>
      <c r="O54" s="116" t="s">
        <v>330</v>
      </c>
      <c r="P54" s="164">
        <v>0</v>
      </c>
      <c r="Q54" s="116" t="s">
        <v>330</v>
      </c>
      <c r="R54" s="164">
        <f t="shared" si="0"/>
        <v>20</v>
      </c>
    </row>
    <row r="55" spans="1:18" x14ac:dyDescent="0.25">
      <c r="A55" s="127" t="s">
        <v>244</v>
      </c>
      <c r="B55" s="131" t="s">
        <v>245</v>
      </c>
      <c r="C55" s="129">
        <v>0</v>
      </c>
      <c r="D55" s="164">
        <v>0</v>
      </c>
      <c r="E55" s="164">
        <v>0</v>
      </c>
      <c r="F55" s="164">
        <v>0</v>
      </c>
      <c r="G55" s="116" t="s">
        <v>330</v>
      </c>
      <c r="H55" s="164">
        <v>0</v>
      </c>
      <c r="I55" s="116" t="s">
        <v>330</v>
      </c>
      <c r="J55" s="164">
        <v>0</v>
      </c>
      <c r="K55" s="116" t="s">
        <v>330</v>
      </c>
      <c r="L55" s="164">
        <v>0</v>
      </c>
      <c r="M55" s="116" t="s">
        <v>330</v>
      </c>
      <c r="N55" s="164">
        <v>0</v>
      </c>
      <c r="O55" s="116" t="s">
        <v>330</v>
      </c>
      <c r="P55" s="164">
        <v>0</v>
      </c>
      <c r="Q55" s="116" t="s">
        <v>330</v>
      </c>
      <c r="R55" s="164">
        <f t="shared" si="0"/>
        <v>0</v>
      </c>
    </row>
    <row r="56" spans="1:18" x14ac:dyDescent="0.25">
      <c r="A56" s="127" t="s">
        <v>246</v>
      </c>
      <c r="B56" s="131" t="s">
        <v>247</v>
      </c>
      <c r="C56" s="129">
        <v>0</v>
      </c>
      <c r="D56" s="164">
        <v>0</v>
      </c>
      <c r="E56" s="164">
        <v>0</v>
      </c>
      <c r="F56" s="164">
        <v>0</v>
      </c>
      <c r="G56" s="116" t="s">
        <v>330</v>
      </c>
      <c r="H56" s="164">
        <v>0</v>
      </c>
      <c r="I56" s="116" t="s">
        <v>330</v>
      </c>
      <c r="J56" s="164">
        <v>0</v>
      </c>
      <c r="K56" s="116" t="s">
        <v>330</v>
      </c>
      <c r="L56" s="164">
        <v>0</v>
      </c>
      <c r="M56" s="116" t="s">
        <v>330</v>
      </c>
      <c r="N56" s="164">
        <v>0</v>
      </c>
      <c r="O56" s="116" t="s">
        <v>330</v>
      </c>
      <c r="P56" s="164">
        <v>0</v>
      </c>
      <c r="Q56" s="116" t="s">
        <v>330</v>
      </c>
      <c r="R56" s="164">
        <f t="shared" si="0"/>
        <v>0</v>
      </c>
    </row>
    <row r="57" spans="1:18" ht="18.75" x14ac:dyDescent="0.25">
      <c r="A57" s="127" t="s">
        <v>248</v>
      </c>
      <c r="B57" s="131" t="s">
        <v>249</v>
      </c>
      <c r="C57" s="129">
        <v>0</v>
      </c>
      <c r="D57" s="164">
        <v>0</v>
      </c>
      <c r="E57" s="164">
        <v>0</v>
      </c>
      <c r="F57" s="164">
        <v>0</v>
      </c>
      <c r="G57" s="116" t="s">
        <v>330</v>
      </c>
      <c r="H57" s="164">
        <v>0</v>
      </c>
      <c r="I57" s="116" t="s">
        <v>330</v>
      </c>
      <c r="J57" s="164">
        <v>0</v>
      </c>
      <c r="K57" s="116" t="s">
        <v>330</v>
      </c>
      <c r="L57" s="164">
        <v>0</v>
      </c>
      <c r="M57" s="116" t="s">
        <v>330</v>
      </c>
      <c r="N57" s="164">
        <v>0</v>
      </c>
      <c r="O57" s="116" t="s">
        <v>330</v>
      </c>
      <c r="P57" s="164">
        <v>0</v>
      </c>
      <c r="Q57" s="116" t="s">
        <v>330</v>
      </c>
      <c r="R57" s="164">
        <f t="shared" si="0"/>
        <v>0</v>
      </c>
    </row>
    <row r="58" spans="1:18" ht="36.75" customHeight="1" x14ac:dyDescent="0.25">
      <c r="A58" s="125" t="s">
        <v>20</v>
      </c>
      <c r="B58" s="132" t="s">
        <v>250</v>
      </c>
      <c r="C58" s="56">
        <v>0</v>
      </c>
      <c r="D58" s="162">
        <v>0</v>
      </c>
      <c r="E58" s="164">
        <v>0</v>
      </c>
      <c r="F58" s="164">
        <v>0</v>
      </c>
      <c r="G58" s="167" t="s">
        <v>330</v>
      </c>
      <c r="H58" s="164">
        <v>0</v>
      </c>
      <c r="I58" s="167" t="s">
        <v>330</v>
      </c>
      <c r="J58" s="162">
        <v>0</v>
      </c>
      <c r="K58" s="167" t="s">
        <v>330</v>
      </c>
      <c r="L58" s="164">
        <v>0</v>
      </c>
      <c r="M58" s="167" t="s">
        <v>330</v>
      </c>
      <c r="N58" s="164">
        <v>0</v>
      </c>
      <c r="O58" s="167" t="s">
        <v>330</v>
      </c>
      <c r="P58" s="164">
        <v>0</v>
      </c>
      <c r="Q58" s="167" t="s">
        <v>330</v>
      </c>
      <c r="R58" s="164">
        <f t="shared" si="0"/>
        <v>0</v>
      </c>
    </row>
    <row r="59" spans="1:18" x14ac:dyDescent="0.25">
      <c r="A59" s="125" t="s">
        <v>22</v>
      </c>
      <c r="B59" s="126" t="s">
        <v>251</v>
      </c>
      <c r="C59" s="129">
        <v>0</v>
      </c>
      <c r="D59" s="164">
        <v>0</v>
      </c>
      <c r="E59" s="164">
        <v>0</v>
      </c>
      <c r="F59" s="164">
        <v>0</v>
      </c>
      <c r="G59" s="167" t="s">
        <v>330</v>
      </c>
      <c r="H59" s="164">
        <v>0</v>
      </c>
      <c r="I59" s="167" t="s">
        <v>330</v>
      </c>
      <c r="J59" s="164">
        <v>0</v>
      </c>
      <c r="K59" s="167" t="s">
        <v>330</v>
      </c>
      <c r="L59" s="164">
        <v>0</v>
      </c>
      <c r="M59" s="167" t="s">
        <v>330</v>
      </c>
      <c r="N59" s="164">
        <v>0</v>
      </c>
      <c r="O59" s="167" t="s">
        <v>330</v>
      </c>
      <c r="P59" s="164">
        <v>0</v>
      </c>
      <c r="Q59" s="167" t="s">
        <v>330</v>
      </c>
      <c r="R59" s="164">
        <f t="shared" si="0"/>
        <v>0</v>
      </c>
    </row>
    <row r="60" spans="1:18" x14ac:dyDescent="0.25">
      <c r="A60" s="127" t="s">
        <v>252</v>
      </c>
      <c r="B60" s="133" t="s">
        <v>230</v>
      </c>
      <c r="C60" s="129">
        <v>0</v>
      </c>
      <c r="D60" s="164">
        <v>0</v>
      </c>
      <c r="E60" s="164">
        <v>0</v>
      </c>
      <c r="F60" s="164">
        <v>0</v>
      </c>
      <c r="G60" s="116" t="s">
        <v>330</v>
      </c>
      <c r="H60" s="164">
        <v>0</v>
      </c>
      <c r="I60" s="116" t="s">
        <v>330</v>
      </c>
      <c r="J60" s="164">
        <v>0</v>
      </c>
      <c r="K60" s="116" t="s">
        <v>330</v>
      </c>
      <c r="L60" s="164">
        <v>0</v>
      </c>
      <c r="M60" s="116" t="s">
        <v>330</v>
      </c>
      <c r="N60" s="164">
        <v>0</v>
      </c>
      <c r="O60" s="116" t="s">
        <v>330</v>
      </c>
      <c r="P60" s="164">
        <v>0</v>
      </c>
      <c r="Q60" s="116" t="s">
        <v>330</v>
      </c>
      <c r="R60" s="164">
        <f t="shared" si="0"/>
        <v>0</v>
      </c>
    </row>
    <row r="61" spans="1:18" x14ac:dyDescent="0.25">
      <c r="A61" s="127" t="s">
        <v>253</v>
      </c>
      <c r="B61" s="133" t="s">
        <v>217</v>
      </c>
      <c r="C61" s="129">
        <v>0</v>
      </c>
      <c r="D61" s="164">
        <v>0</v>
      </c>
      <c r="E61" s="164">
        <v>0</v>
      </c>
      <c r="F61" s="164">
        <v>0</v>
      </c>
      <c r="G61" s="116" t="s">
        <v>330</v>
      </c>
      <c r="H61" s="164">
        <v>0</v>
      </c>
      <c r="I61" s="116" t="s">
        <v>330</v>
      </c>
      <c r="J61" s="164">
        <v>0</v>
      </c>
      <c r="K61" s="116" t="s">
        <v>330</v>
      </c>
      <c r="L61" s="164">
        <v>0</v>
      </c>
      <c r="M61" s="116" t="s">
        <v>330</v>
      </c>
      <c r="N61" s="164">
        <v>0</v>
      </c>
      <c r="O61" s="116" t="s">
        <v>330</v>
      </c>
      <c r="P61" s="164">
        <v>0</v>
      </c>
      <c r="Q61" s="116" t="s">
        <v>330</v>
      </c>
      <c r="R61" s="164">
        <f t="shared" si="0"/>
        <v>0</v>
      </c>
    </row>
    <row r="62" spans="1:18" x14ac:dyDescent="0.25">
      <c r="A62" s="127" t="s">
        <v>254</v>
      </c>
      <c r="B62" s="133" t="s">
        <v>219</v>
      </c>
      <c r="C62" s="129">
        <v>0</v>
      </c>
      <c r="D62" s="164">
        <v>0</v>
      </c>
      <c r="E62" s="164">
        <v>0</v>
      </c>
      <c r="F62" s="164">
        <v>0</v>
      </c>
      <c r="G62" s="116" t="s">
        <v>330</v>
      </c>
      <c r="H62" s="164">
        <v>0</v>
      </c>
      <c r="I62" s="116" t="s">
        <v>330</v>
      </c>
      <c r="J62" s="164">
        <v>0</v>
      </c>
      <c r="K62" s="116" t="s">
        <v>330</v>
      </c>
      <c r="L62" s="164">
        <v>0</v>
      </c>
      <c r="M62" s="116" t="s">
        <v>330</v>
      </c>
      <c r="N62" s="164">
        <v>0</v>
      </c>
      <c r="O62" s="116" t="s">
        <v>330</v>
      </c>
      <c r="P62" s="164">
        <v>0</v>
      </c>
      <c r="Q62" s="116" t="s">
        <v>330</v>
      </c>
      <c r="R62" s="164">
        <f t="shared" si="0"/>
        <v>0</v>
      </c>
    </row>
    <row r="63" spans="1:18" x14ac:dyDescent="0.25">
      <c r="A63" s="127" t="s">
        <v>255</v>
      </c>
      <c r="B63" s="133" t="s">
        <v>256</v>
      </c>
      <c r="C63" s="129">
        <v>0</v>
      </c>
      <c r="D63" s="164">
        <v>0</v>
      </c>
      <c r="E63" s="164">
        <v>0</v>
      </c>
      <c r="F63" s="164">
        <v>0</v>
      </c>
      <c r="G63" s="116" t="s">
        <v>330</v>
      </c>
      <c r="H63" s="164">
        <v>0</v>
      </c>
      <c r="I63" s="116" t="s">
        <v>330</v>
      </c>
      <c r="J63" s="164">
        <v>0</v>
      </c>
      <c r="K63" s="116" t="s">
        <v>330</v>
      </c>
      <c r="L63" s="164">
        <v>0</v>
      </c>
      <c r="M63" s="116" t="s">
        <v>330</v>
      </c>
      <c r="N63" s="164">
        <v>0</v>
      </c>
      <c r="O63" s="116" t="s">
        <v>330</v>
      </c>
      <c r="P63" s="164">
        <v>0</v>
      </c>
      <c r="Q63" s="116" t="s">
        <v>330</v>
      </c>
      <c r="R63" s="164">
        <f t="shared" si="0"/>
        <v>0</v>
      </c>
    </row>
    <row r="64" spans="1:18" ht="18.75" x14ac:dyDescent="0.25">
      <c r="A64" s="127" t="s">
        <v>257</v>
      </c>
      <c r="B64" s="131" t="s">
        <v>249</v>
      </c>
      <c r="C64" s="129">
        <v>0</v>
      </c>
      <c r="D64" s="164">
        <v>0</v>
      </c>
      <c r="E64" s="164">
        <v>0</v>
      </c>
      <c r="F64" s="164">
        <v>0</v>
      </c>
      <c r="G64" s="116" t="s">
        <v>330</v>
      </c>
      <c r="H64" s="164">
        <v>0</v>
      </c>
      <c r="I64" s="116" t="s">
        <v>330</v>
      </c>
      <c r="J64" s="164">
        <v>0</v>
      </c>
      <c r="K64" s="116" t="s">
        <v>330</v>
      </c>
      <c r="L64" s="164">
        <v>0</v>
      </c>
      <c r="M64" s="116" t="s">
        <v>330</v>
      </c>
      <c r="N64" s="164">
        <v>0</v>
      </c>
      <c r="O64" s="116" t="s">
        <v>330</v>
      </c>
      <c r="P64" s="164">
        <v>0</v>
      </c>
      <c r="Q64" s="116" t="s">
        <v>330</v>
      </c>
      <c r="R64" s="164">
        <f t="shared" si="0"/>
        <v>0</v>
      </c>
    </row>
    <row r="65" spans="1:18" x14ac:dyDescent="0.25">
      <c r="A65" s="134"/>
      <c r="B65" s="135"/>
      <c r="C65" s="135"/>
      <c r="D65" s="135"/>
      <c r="E65" s="135"/>
    </row>
    <row r="66" spans="1:18" ht="54" customHeight="1" x14ac:dyDescent="0.25">
      <c r="B66" s="240"/>
      <c r="C66" s="240"/>
      <c r="D66" s="240"/>
      <c r="E66" s="240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</row>
    <row r="68" spans="1:18" ht="50.25" customHeight="1" x14ac:dyDescent="0.25">
      <c r="B68" s="241"/>
      <c r="C68" s="241"/>
      <c r="D68" s="241"/>
      <c r="E68" s="241"/>
    </row>
    <row r="70" spans="1:18" ht="36.75" customHeight="1" x14ac:dyDescent="0.25">
      <c r="B70" s="240"/>
      <c r="C70" s="240"/>
      <c r="D70" s="240"/>
      <c r="E70" s="240"/>
    </row>
    <row r="71" spans="1:18" x14ac:dyDescent="0.25">
      <c r="B71" s="137"/>
      <c r="C71" s="137"/>
      <c r="D71" s="137"/>
    </row>
    <row r="72" spans="1:18" ht="51" customHeight="1" x14ac:dyDescent="0.25">
      <c r="B72" s="240"/>
      <c r="C72" s="240"/>
      <c r="D72" s="240"/>
      <c r="E72" s="240"/>
    </row>
    <row r="73" spans="1:18" ht="32.25" customHeight="1" x14ac:dyDescent="0.25">
      <c r="B73" s="241"/>
      <c r="C73" s="241"/>
      <c r="D73" s="241"/>
      <c r="E73" s="241"/>
    </row>
    <row r="74" spans="1:18" ht="51.75" customHeight="1" x14ac:dyDescent="0.25">
      <c r="B74" s="240"/>
      <c r="C74" s="240"/>
      <c r="D74" s="240"/>
      <c r="E74" s="240"/>
    </row>
    <row r="75" spans="1:18" ht="21.75" customHeight="1" x14ac:dyDescent="0.25">
      <c r="B75" s="238"/>
      <c r="C75" s="238"/>
      <c r="D75" s="238"/>
      <c r="E75" s="238"/>
    </row>
    <row r="76" spans="1:18" ht="23.25" customHeight="1" x14ac:dyDescent="0.25">
      <c r="B76" s="138"/>
      <c r="C76" s="138"/>
      <c r="D76" s="138"/>
    </row>
    <row r="77" spans="1:18" ht="18.75" customHeight="1" x14ac:dyDescent="0.25">
      <c r="B77" s="239"/>
      <c r="C77" s="239"/>
      <c r="D77" s="239"/>
      <c r="E77" s="239"/>
    </row>
  </sheetData>
  <mergeCells count="36">
    <mergeCell ref="B75:E75"/>
    <mergeCell ref="B77:E77"/>
    <mergeCell ref="B66:E66"/>
    <mergeCell ref="B68:E68"/>
    <mergeCell ref="B70:E70"/>
    <mergeCell ref="B72:E72"/>
    <mergeCell ref="B73:E73"/>
    <mergeCell ref="B74:E74"/>
    <mergeCell ref="A12:R12"/>
    <mergeCell ref="A4:R4"/>
    <mergeCell ref="A6:R6"/>
    <mergeCell ref="A8:R8"/>
    <mergeCell ref="A9:R9"/>
    <mergeCell ref="A11:R11"/>
    <mergeCell ref="A14:R14"/>
    <mergeCell ref="A15:R15"/>
    <mergeCell ref="A16:R16"/>
    <mergeCell ref="A18:R18"/>
    <mergeCell ref="A20:A22"/>
    <mergeCell ref="B20:B22"/>
    <mergeCell ref="C20:C21"/>
    <mergeCell ref="D20:D21"/>
    <mergeCell ref="E20:E22"/>
    <mergeCell ref="F20:G20"/>
    <mergeCell ref="H20:I20"/>
    <mergeCell ref="F21:G21"/>
    <mergeCell ref="H21:I21"/>
    <mergeCell ref="J20:K20"/>
    <mergeCell ref="L20:M20"/>
    <mergeCell ref="N20:O20"/>
    <mergeCell ref="P20:Q20"/>
    <mergeCell ref="R20:R21"/>
    <mergeCell ref="J21:K21"/>
    <mergeCell ref="L21:M21"/>
    <mergeCell ref="N21:O21"/>
    <mergeCell ref="P21:Q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V32"/>
  <sheetViews>
    <sheetView topLeftCell="A4" zoomScale="70" zoomScaleNormal="70" workbookViewId="0">
      <selection activeCell="D27" sqref="D27"/>
    </sheetView>
  </sheetViews>
  <sheetFormatPr defaultRowHeight="15" x14ac:dyDescent="0.25"/>
  <cols>
    <col min="1" max="1" width="6.140625" style="139" customWidth="1"/>
    <col min="2" max="2" width="23.140625" style="139" customWidth="1"/>
    <col min="3" max="3" width="13.85546875" style="139" customWidth="1"/>
    <col min="4" max="4" width="15.140625" style="139" customWidth="1"/>
    <col min="5" max="12" width="7.7109375" style="139" customWidth="1"/>
    <col min="13" max="13" width="10.7109375" style="139" customWidth="1"/>
    <col min="14" max="14" width="18.42578125" style="139" customWidth="1"/>
    <col min="15" max="15" width="19" style="139" customWidth="1"/>
    <col min="16" max="17" width="13.42578125" style="139" customWidth="1"/>
    <col min="18" max="18" width="17" style="139" customWidth="1"/>
    <col min="19" max="20" width="9.7109375" style="139" customWidth="1"/>
    <col min="21" max="21" width="11.42578125" style="139" customWidth="1"/>
    <col min="22" max="22" width="12.7109375" style="139" customWidth="1"/>
    <col min="23" max="25" width="10.7109375" style="139" customWidth="1"/>
    <col min="26" max="26" width="7.7109375" style="139" customWidth="1"/>
    <col min="27" max="27" width="14.42578125" style="139" customWidth="1"/>
    <col min="28" max="28" width="15" style="139" customWidth="1"/>
    <col min="29" max="29" width="10.7109375" style="139" customWidth="1"/>
    <col min="30" max="30" width="14.5703125" style="139" customWidth="1"/>
    <col min="31" max="31" width="15.85546875" style="139" customWidth="1"/>
    <col min="32" max="32" width="11.7109375" style="139" customWidth="1"/>
    <col min="33" max="33" width="11.5703125" style="139" customWidth="1"/>
    <col min="34" max="35" width="9.7109375" style="139" customWidth="1"/>
    <col min="36" max="36" width="14.140625" style="139" customWidth="1"/>
    <col min="37" max="37" width="12" style="139" customWidth="1"/>
    <col min="38" max="38" width="12.28515625" style="139" customWidth="1"/>
    <col min="39" max="39" width="9.7109375" style="139" customWidth="1"/>
    <col min="40" max="40" width="13.5703125" style="139" customWidth="1"/>
    <col min="41" max="41" width="9.7109375" style="139" customWidth="1"/>
    <col min="42" max="42" width="12.42578125" style="139" customWidth="1"/>
    <col min="43" max="43" width="12" style="139" customWidth="1"/>
    <col min="44" max="44" width="14.140625" style="139" customWidth="1"/>
    <col min="45" max="46" width="13.28515625" style="139" customWidth="1"/>
    <col min="47" max="47" width="10.7109375" style="139" customWidth="1"/>
    <col min="48" max="48" width="15.7109375" style="139" customWidth="1"/>
    <col min="49" max="16384" width="9.140625" style="139"/>
  </cols>
  <sheetData>
    <row r="1" spans="1:48" ht="18.75" hidden="1" x14ac:dyDescent="0.25">
      <c r="AV1" s="58" t="s">
        <v>0</v>
      </c>
    </row>
    <row r="2" spans="1:48" ht="18.75" hidden="1" x14ac:dyDescent="0.3">
      <c r="AV2" s="60" t="s">
        <v>1</v>
      </c>
    </row>
    <row r="3" spans="1:48" ht="18.75" hidden="1" x14ac:dyDescent="0.3">
      <c r="AV3" s="60" t="s">
        <v>2</v>
      </c>
    </row>
    <row r="4" spans="1:48" ht="18.75" x14ac:dyDescent="0.3">
      <c r="AV4" s="60"/>
    </row>
    <row r="5" spans="1:48" ht="15.75" x14ac:dyDescent="0.25">
      <c r="A5" s="173" t="str">
        <f>'6.2. Паспорт фин осв ввод'!A4:R4</f>
        <v>Год раскрытия информации: 2025 год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</row>
    <row r="6" spans="1:48" ht="18.75" x14ac:dyDescent="0.3">
      <c r="AV6" s="60"/>
    </row>
    <row r="7" spans="1:48" ht="18.75" x14ac:dyDescent="0.25">
      <c r="A7" s="174" t="s">
        <v>3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</row>
    <row r="8" spans="1:48" ht="18.75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</row>
    <row r="9" spans="1:48" ht="15.75" x14ac:dyDescent="0.25">
      <c r="A9" s="175" t="s">
        <v>329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ht="15.75" x14ac:dyDescent="0.25">
      <c r="A10" s="176" t="s">
        <v>4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</row>
    <row r="11" spans="1:48" ht="18.75" x14ac:dyDescent="0.25">
      <c r="A11" s="174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</row>
    <row r="12" spans="1:48" ht="15.75" x14ac:dyDescent="0.25">
      <c r="A12" s="175" t="s">
        <v>355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  <c r="AT12" s="175"/>
      <c r="AU12" s="175"/>
      <c r="AV12" s="175"/>
    </row>
    <row r="13" spans="1:48" ht="15.75" x14ac:dyDescent="0.25">
      <c r="A13" s="176" t="s">
        <v>5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</row>
    <row r="14" spans="1:48" ht="18.75" x14ac:dyDescent="0.25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</row>
    <row r="15" spans="1:48" ht="15.75" x14ac:dyDescent="0.25">
      <c r="A15" s="175" t="s">
        <v>356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ht="15.75" x14ac:dyDescent="0.25">
      <c r="A16" s="176" t="s">
        <v>6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</row>
    <row r="17" spans="1:48" x14ac:dyDescent="0.25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</row>
    <row r="18" spans="1:48" x14ac:dyDescent="0.25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</row>
    <row r="19" spans="1:48" x14ac:dyDescent="0.25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</row>
    <row r="20" spans="1:48" x14ac:dyDescent="0.25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</row>
    <row r="21" spans="1:48" x14ac:dyDescent="0.25">
      <c r="A21" s="243" t="s">
        <v>258</v>
      </c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3"/>
      <c r="AD21" s="243"/>
      <c r="AE21" s="243"/>
      <c r="AF21" s="243"/>
      <c r="AG21" s="243"/>
      <c r="AH21" s="243"/>
      <c r="AI21" s="243"/>
      <c r="AJ21" s="243"/>
      <c r="AK21" s="243"/>
      <c r="AL21" s="243"/>
      <c r="AM21" s="243"/>
      <c r="AN21" s="243"/>
      <c r="AO21" s="243"/>
      <c r="AP21" s="243"/>
      <c r="AQ21" s="243"/>
      <c r="AR21" s="243"/>
      <c r="AS21" s="243"/>
      <c r="AT21" s="243"/>
      <c r="AU21" s="243"/>
      <c r="AV21" s="243"/>
    </row>
    <row r="22" spans="1:48" ht="15.75" x14ac:dyDescent="0.25">
      <c r="A22" s="244" t="s">
        <v>259</v>
      </c>
      <c r="B22" s="247" t="s">
        <v>260</v>
      </c>
      <c r="C22" s="244" t="s">
        <v>261</v>
      </c>
      <c r="D22" s="244" t="s">
        <v>262</v>
      </c>
      <c r="E22" s="250" t="s">
        <v>263</v>
      </c>
      <c r="F22" s="251"/>
      <c r="G22" s="251"/>
      <c r="H22" s="251"/>
      <c r="I22" s="251"/>
      <c r="J22" s="251"/>
      <c r="K22" s="251"/>
      <c r="L22" s="252"/>
      <c r="M22" s="244" t="s">
        <v>264</v>
      </c>
      <c r="N22" s="244" t="s">
        <v>265</v>
      </c>
      <c r="O22" s="244" t="s">
        <v>266</v>
      </c>
      <c r="P22" s="254" t="s">
        <v>267</v>
      </c>
      <c r="Q22" s="254" t="s">
        <v>268</v>
      </c>
      <c r="R22" s="254" t="s">
        <v>269</v>
      </c>
      <c r="S22" s="254" t="s">
        <v>270</v>
      </c>
      <c r="T22" s="254"/>
      <c r="U22" s="257" t="s">
        <v>271</v>
      </c>
      <c r="V22" s="257" t="s">
        <v>272</v>
      </c>
      <c r="W22" s="254" t="s">
        <v>273</v>
      </c>
      <c r="X22" s="254" t="s">
        <v>274</v>
      </c>
      <c r="Y22" s="254" t="s">
        <v>275</v>
      </c>
      <c r="Z22" s="253" t="s">
        <v>276</v>
      </c>
      <c r="AA22" s="254" t="s">
        <v>277</v>
      </c>
      <c r="AB22" s="254" t="s">
        <v>278</v>
      </c>
      <c r="AC22" s="254" t="s">
        <v>279</v>
      </c>
      <c r="AD22" s="254" t="s">
        <v>280</v>
      </c>
      <c r="AE22" s="254" t="s">
        <v>281</v>
      </c>
      <c r="AF22" s="254" t="s">
        <v>282</v>
      </c>
      <c r="AG22" s="254"/>
      <c r="AH22" s="254"/>
      <c r="AI22" s="254"/>
      <c r="AJ22" s="254"/>
      <c r="AK22" s="254"/>
      <c r="AL22" s="254" t="s">
        <v>283</v>
      </c>
      <c r="AM22" s="254"/>
      <c r="AN22" s="254"/>
      <c r="AO22" s="254"/>
      <c r="AP22" s="254" t="s">
        <v>284</v>
      </c>
      <c r="AQ22" s="254"/>
      <c r="AR22" s="254" t="s">
        <v>285</v>
      </c>
      <c r="AS22" s="254" t="s">
        <v>286</v>
      </c>
      <c r="AT22" s="254" t="s">
        <v>287</v>
      </c>
      <c r="AU22" s="254" t="s">
        <v>288</v>
      </c>
      <c r="AV22" s="264" t="s">
        <v>289</v>
      </c>
    </row>
    <row r="23" spans="1:48" ht="15.75" x14ac:dyDescent="0.25">
      <c r="A23" s="245"/>
      <c r="B23" s="248"/>
      <c r="C23" s="245"/>
      <c r="D23" s="245"/>
      <c r="E23" s="262" t="s">
        <v>290</v>
      </c>
      <c r="F23" s="260" t="s">
        <v>241</v>
      </c>
      <c r="G23" s="260" t="s">
        <v>243</v>
      </c>
      <c r="H23" s="260" t="s">
        <v>245</v>
      </c>
      <c r="I23" s="258" t="s">
        <v>291</v>
      </c>
      <c r="J23" s="258" t="s">
        <v>292</v>
      </c>
      <c r="K23" s="258" t="s">
        <v>293</v>
      </c>
      <c r="L23" s="260" t="s">
        <v>115</v>
      </c>
      <c r="M23" s="245"/>
      <c r="N23" s="245"/>
      <c r="O23" s="245"/>
      <c r="P23" s="254"/>
      <c r="Q23" s="254"/>
      <c r="R23" s="254"/>
      <c r="S23" s="255" t="s">
        <v>124</v>
      </c>
      <c r="T23" s="255" t="s">
        <v>294</v>
      </c>
      <c r="U23" s="257"/>
      <c r="V23" s="257"/>
      <c r="W23" s="254"/>
      <c r="X23" s="254"/>
      <c r="Y23" s="254"/>
      <c r="Z23" s="254"/>
      <c r="AA23" s="254"/>
      <c r="AB23" s="254"/>
      <c r="AC23" s="254"/>
      <c r="AD23" s="254"/>
      <c r="AE23" s="254"/>
      <c r="AF23" s="254" t="s">
        <v>295</v>
      </c>
      <c r="AG23" s="254"/>
      <c r="AH23" s="254" t="s">
        <v>296</v>
      </c>
      <c r="AI23" s="254"/>
      <c r="AJ23" s="244" t="s">
        <v>297</v>
      </c>
      <c r="AK23" s="244" t="s">
        <v>298</v>
      </c>
      <c r="AL23" s="244" t="s">
        <v>299</v>
      </c>
      <c r="AM23" s="244" t="s">
        <v>300</v>
      </c>
      <c r="AN23" s="244" t="s">
        <v>301</v>
      </c>
      <c r="AO23" s="244" t="s">
        <v>302</v>
      </c>
      <c r="AP23" s="244" t="s">
        <v>303</v>
      </c>
      <c r="AQ23" s="266" t="s">
        <v>294</v>
      </c>
      <c r="AR23" s="254"/>
      <c r="AS23" s="254"/>
      <c r="AT23" s="254"/>
      <c r="AU23" s="254"/>
      <c r="AV23" s="265"/>
    </row>
    <row r="24" spans="1:48" ht="47.25" x14ac:dyDescent="0.25">
      <c r="A24" s="246"/>
      <c r="B24" s="249"/>
      <c r="C24" s="246"/>
      <c r="D24" s="246"/>
      <c r="E24" s="263"/>
      <c r="F24" s="261"/>
      <c r="G24" s="261"/>
      <c r="H24" s="261"/>
      <c r="I24" s="259"/>
      <c r="J24" s="259"/>
      <c r="K24" s="259"/>
      <c r="L24" s="261"/>
      <c r="M24" s="246"/>
      <c r="N24" s="246"/>
      <c r="O24" s="246"/>
      <c r="P24" s="254"/>
      <c r="Q24" s="254"/>
      <c r="R24" s="254"/>
      <c r="S24" s="256"/>
      <c r="T24" s="256"/>
      <c r="U24" s="257"/>
      <c r="V24" s="257"/>
      <c r="W24" s="254"/>
      <c r="X24" s="254"/>
      <c r="Y24" s="254"/>
      <c r="Z24" s="254"/>
      <c r="AA24" s="254"/>
      <c r="AB24" s="254"/>
      <c r="AC24" s="254"/>
      <c r="AD24" s="254"/>
      <c r="AE24" s="254"/>
      <c r="AF24" s="140" t="s">
        <v>304</v>
      </c>
      <c r="AG24" s="140" t="s">
        <v>305</v>
      </c>
      <c r="AH24" s="141" t="s">
        <v>124</v>
      </c>
      <c r="AI24" s="141" t="s">
        <v>294</v>
      </c>
      <c r="AJ24" s="246"/>
      <c r="AK24" s="246"/>
      <c r="AL24" s="246"/>
      <c r="AM24" s="246"/>
      <c r="AN24" s="246"/>
      <c r="AO24" s="246"/>
      <c r="AP24" s="246"/>
      <c r="AQ24" s="267"/>
      <c r="AR24" s="254"/>
      <c r="AS24" s="254"/>
      <c r="AT24" s="254"/>
      <c r="AU24" s="254"/>
      <c r="AV24" s="265"/>
    </row>
    <row r="25" spans="1:48" s="143" customFormat="1" ht="11.25" x14ac:dyDescent="0.2">
      <c r="A25" s="142">
        <v>1</v>
      </c>
      <c r="B25" s="142">
        <v>2</v>
      </c>
      <c r="C25" s="142">
        <v>4</v>
      </c>
      <c r="D25" s="142">
        <v>5</v>
      </c>
      <c r="E25" s="142">
        <v>6</v>
      </c>
      <c r="F25" s="142">
        <v>7</v>
      </c>
      <c r="G25" s="142">
        <v>8</v>
      </c>
      <c r="H25" s="142">
        <v>9</v>
      </c>
      <c r="I25" s="142">
        <v>10</v>
      </c>
      <c r="J25" s="142">
        <v>11</v>
      </c>
      <c r="K25" s="142">
        <v>12</v>
      </c>
      <c r="L25" s="142">
        <v>13</v>
      </c>
      <c r="M25" s="142">
        <v>14</v>
      </c>
      <c r="N25" s="142">
        <v>15</v>
      </c>
      <c r="O25" s="142">
        <v>16</v>
      </c>
      <c r="P25" s="142">
        <v>17</v>
      </c>
      <c r="Q25" s="142">
        <v>18</v>
      </c>
      <c r="R25" s="142">
        <v>19</v>
      </c>
      <c r="S25" s="142">
        <v>20</v>
      </c>
      <c r="T25" s="142">
        <v>21</v>
      </c>
      <c r="U25" s="142">
        <v>22</v>
      </c>
      <c r="V25" s="142">
        <v>23</v>
      </c>
      <c r="W25" s="142">
        <v>24</v>
      </c>
      <c r="X25" s="142">
        <v>25</v>
      </c>
      <c r="Y25" s="142">
        <v>26</v>
      </c>
      <c r="Z25" s="142">
        <v>27</v>
      </c>
      <c r="AA25" s="142">
        <v>28</v>
      </c>
      <c r="AB25" s="142">
        <v>29</v>
      </c>
      <c r="AC25" s="142">
        <v>30</v>
      </c>
      <c r="AD25" s="142">
        <v>31</v>
      </c>
      <c r="AE25" s="142">
        <v>32</v>
      </c>
      <c r="AF25" s="142">
        <v>33</v>
      </c>
      <c r="AG25" s="142">
        <v>34</v>
      </c>
      <c r="AH25" s="142">
        <v>35</v>
      </c>
      <c r="AI25" s="142">
        <v>36</v>
      </c>
      <c r="AJ25" s="142">
        <v>37</v>
      </c>
      <c r="AK25" s="142">
        <v>38</v>
      </c>
      <c r="AL25" s="142">
        <v>39</v>
      </c>
      <c r="AM25" s="142">
        <v>40</v>
      </c>
      <c r="AN25" s="142">
        <v>41</v>
      </c>
      <c r="AO25" s="142">
        <v>42</v>
      </c>
      <c r="AP25" s="142">
        <v>43</v>
      </c>
      <c r="AQ25" s="142">
        <v>44</v>
      </c>
      <c r="AR25" s="142">
        <v>45</v>
      </c>
      <c r="AS25" s="142">
        <v>46</v>
      </c>
      <c r="AT25" s="142">
        <v>47</v>
      </c>
      <c r="AU25" s="142">
        <v>48</v>
      </c>
      <c r="AV25" s="142">
        <v>49</v>
      </c>
    </row>
    <row r="26" spans="1:48" s="143" customFormat="1" ht="78.75" x14ac:dyDescent="0.2">
      <c r="A26" s="144">
        <v>1</v>
      </c>
      <c r="B26" s="144" t="s">
        <v>343</v>
      </c>
      <c r="C26" s="144" t="s">
        <v>344</v>
      </c>
      <c r="D26" s="144" t="s">
        <v>393</v>
      </c>
      <c r="E26" s="144">
        <v>1</v>
      </c>
      <c r="F26" s="144" t="s">
        <v>330</v>
      </c>
      <c r="G26" s="144">
        <v>20</v>
      </c>
      <c r="H26" s="144" t="s">
        <v>330</v>
      </c>
      <c r="I26" s="144" t="s">
        <v>330</v>
      </c>
      <c r="J26" s="144" t="s">
        <v>330</v>
      </c>
      <c r="K26" s="144" t="s">
        <v>330</v>
      </c>
      <c r="L26" s="144" t="s">
        <v>330</v>
      </c>
      <c r="M26" s="144" t="s">
        <v>357</v>
      </c>
      <c r="N26" s="144" t="s">
        <v>358</v>
      </c>
      <c r="O26" s="144" t="s">
        <v>345</v>
      </c>
      <c r="P26" s="164">
        <v>192226.14910000001</v>
      </c>
      <c r="Q26" s="144" t="s">
        <v>346</v>
      </c>
      <c r="R26" s="129">
        <v>192226.14910000001</v>
      </c>
      <c r="S26" s="144" t="s">
        <v>347</v>
      </c>
      <c r="T26" s="144" t="s">
        <v>387</v>
      </c>
      <c r="U26" s="144">
        <v>0</v>
      </c>
      <c r="V26" s="144">
        <v>0</v>
      </c>
      <c r="W26" s="144">
        <v>0</v>
      </c>
      <c r="X26" s="144" t="s">
        <v>330</v>
      </c>
      <c r="Y26" s="144" t="s">
        <v>330</v>
      </c>
      <c r="Z26" s="144" t="s">
        <v>330</v>
      </c>
      <c r="AA26" s="164">
        <v>192226.14910000001</v>
      </c>
      <c r="AB26" s="164">
        <v>192226.14910000001</v>
      </c>
      <c r="AC26" s="144" t="s">
        <v>388</v>
      </c>
      <c r="AD26" s="164">
        <v>192226.14910000001</v>
      </c>
      <c r="AE26" s="144" t="s">
        <v>330</v>
      </c>
      <c r="AF26" s="144" t="s">
        <v>330</v>
      </c>
      <c r="AG26" s="144" t="s">
        <v>330</v>
      </c>
      <c r="AH26" s="144" t="s">
        <v>330</v>
      </c>
      <c r="AI26" s="144" t="s">
        <v>330</v>
      </c>
      <c r="AJ26" s="169">
        <v>45275</v>
      </c>
      <c r="AK26" s="169">
        <v>45275</v>
      </c>
      <c r="AL26" s="144" t="s">
        <v>389</v>
      </c>
      <c r="AM26" s="144" t="s">
        <v>390</v>
      </c>
      <c r="AN26" s="169">
        <v>45285</v>
      </c>
      <c r="AO26" s="144" t="s">
        <v>391</v>
      </c>
      <c r="AP26" s="169">
        <f>AQ26</f>
        <v>45285</v>
      </c>
      <c r="AQ26" s="169">
        <v>45285</v>
      </c>
      <c r="AR26" s="169">
        <v>45285</v>
      </c>
      <c r="AS26" s="169">
        <v>45285</v>
      </c>
      <c r="AT26" s="169">
        <f>AS26+700</f>
        <v>45985</v>
      </c>
      <c r="AU26" s="144" t="s">
        <v>330</v>
      </c>
      <c r="AV26" s="144" t="s">
        <v>330</v>
      </c>
    </row>
    <row r="32" spans="1:48" x14ac:dyDescent="0.25">
      <c r="N32" s="168"/>
    </row>
  </sheetData>
  <mergeCells count="67"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4" zoomScale="85" zoomScaleNormal="85" workbookViewId="0">
      <selection activeCell="B26" sqref="B26"/>
    </sheetView>
  </sheetViews>
  <sheetFormatPr defaultRowHeight="15.75" x14ac:dyDescent="0.25"/>
  <cols>
    <col min="1" max="2" width="66.140625" style="57" customWidth="1"/>
    <col min="3" max="254" width="9.140625" style="59"/>
    <col min="255" max="256" width="66.140625" style="59" customWidth="1"/>
    <col min="257" max="510" width="9.140625" style="59"/>
    <col min="511" max="512" width="66.140625" style="59" customWidth="1"/>
    <col min="513" max="766" width="9.140625" style="59"/>
    <col min="767" max="768" width="66.140625" style="59" customWidth="1"/>
    <col min="769" max="1022" width="9.140625" style="59"/>
    <col min="1023" max="1024" width="66.140625" style="59" customWidth="1"/>
    <col min="1025" max="1278" width="9.140625" style="59"/>
    <col min="1279" max="1280" width="66.140625" style="59" customWidth="1"/>
    <col min="1281" max="1534" width="9.140625" style="59"/>
    <col min="1535" max="1536" width="66.140625" style="59" customWidth="1"/>
    <col min="1537" max="1790" width="9.140625" style="59"/>
    <col min="1791" max="1792" width="66.140625" style="59" customWidth="1"/>
    <col min="1793" max="2046" width="9.140625" style="59"/>
    <col min="2047" max="2048" width="66.140625" style="59" customWidth="1"/>
    <col min="2049" max="2302" width="9.140625" style="59"/>
    <col min="2303" max="2304" width="66.140625" style="59" customWidth="1"/>
    <col min="2305" max="2558" width="9.140625" style="59"/>
    <col min="2559" max="2560" width="66.140625" style="59" customWidth="1"/>
    <col min="2561" max="2814" width="9.140625" style="59"/>
    <col min="2815" max="2816" width="66.140625" style="59" customWidth="1"/>
    <col min="2817" max="3070" width="9.140625" style="59"/>
    <col min="3071" max="3072" width="66.140625" style="59" customWidth="1"/>
    <col min="3073" max="3326" width="9.140625" style="59"/>
    <col min="3327" max="3328" width="66.140625" style="59" customWidth="1"/>
    <col min="3329" max="3582" width="9.140625" style="59"/>
    <col min="3583" max="3584" width="66.140625" style="59" customWidth="1"/>
    <col min="3585" max="3838" width="9.140625" style="59"/>
    <col min="3839" max="3840" width="66.140625" style="59" customWidth="1"/>
    <col min="3841" max="4094" width="9.140625" style="59"/>
    <col min="4095" max="4096" width="66.140625" style="59" customWidth="1"/>
    <col min="4097" max="4350" width="9.140625" style="59"/>
    <col min="4351" max="4352" width="66.140625" style="59" customWidth="1"/>
    <col min="4353" max="4606" width="9.140625" style="59"/>
    <col min="4607" max="4608" width="66.140625" style="59" customWidth="1"/>
    <col min="4609" max="4862" width="9.140625" style="59"/>
    <col min="4863" max="4864" width="66.140625" style="59" customWidth="1"/>
    <col min="4865" max="5118" width="9.140625" style="59"/>
    <col min="5119" max="5120" width="66.140625" style="59" customWidth="1"/>
    <col min="5121" max="5374" width="9.140625" style="59"/>
    <col min="5375" max="5376" width="66.140625" style="59" customWidth="1"/>
    <col min="5377" max="5630" width="9.140625" style="59"/>
    <col min="5631" max="5632" width="66.140625" style="59" customWidth="1"/>
    <col min="5633" max="5886" width="9.140625" style="59"/>
    <col min="5887" max="5888" width="66.140625" style="59" customWidth="1"/>
    <col min="5889" max="6142" width="9.140625" style="59"/>
    <col min="6143" max="6144" width="66.140625" style="59" customWidth="1"/>
    <col min="6145" max="6398" width="9.140625" style="59"/>
    <col min="6399" max="6400" width="66.140625" style="59" customWidth="1"/>
    <col min="6401" max="6654" width="9.140625" style="59"/>
    <col min="6655" max="6656" width="66.140625" style="59" customWidth="1"/>
    <col min="6657" max="6910" width="9.140625" style="59"/>
    <col min="6911" max="6912" width="66.140625" style="59" customWidth="1"/>
    <col min="6913" max="7166" width="9.140625" style="59"/>
    <col min="7167" max="7168" width="66.140625" style="59" customWidth="1"/>
    <col min="7169" max="7422" width="9.140625" style="59"/>
    <col min="7423" max="7424" width="66.140625" style="59" customWidth="1"/>
    <col min="7425" max="7678" width="9.140625" style="59"/>
    <col min="7679" max="7680" width="66.140625" style="59" customWidth="1"/>
    <col min="7681" max="7934" width="9.140625" style="59"/>
    <col min="7935" max="7936" width="66.140625" style="59" customWidth="1"/>
    <col min="7937" max="8190" width="9.140625" style="59"/>
    <col min="8191" max="8192" width="66.140625" style="59" customWidth="1"/>
    <col min="8193" max="8446" width="9.140625" style="59"/>
    <col min="8447" max="8448" width="66.140625" style="59" customWidth="1"/>
    <col min="8449" max="8702" width="9.140625" style="59"/>
    <col min="8703" max="8704" width="66.140625" style="59" customWidth="1"/>
    <col min="8705" max="8958" width="9.140625" style="59"/>
    <col min="8959" max="8960" width="66.140625" style="59" customWidth="1"/>
    <col min="8961" max="9214" width="9.140625" style="59"/>
    <col min="9215" max="9216" width="66.140625" style="59" customWidth="1"/>
    <col min="9217" max="9470" width="9.140625" style="59"/>
    <col min="9471" max="9472" width="66.140625" style="59" customWidth="1"/>
    <col min="9473" max="9726" width="9.140625" style="59"/>
    <col min="9727" max="9728" width="66.140625" style="59" customWidth="1"/>
    <col min="9729" max="9982" width="9.140625" style="59"/>
    <col min="9983" max="9984" width="66.140625" style="59" customWidth="1"/>
    <col min="9985" max="10238" width="9.140625" style="59"/>
    <col min="10239" max="10240" width="66.140625" style="59" customWidth="1"/>
    <col min="10241" max="10494" width="9.140625" style="59"/>
    <col min="10495" max="10496" width="66.140625" style="59" customWidth="1"/>
    <col min="10497" max="10750" width="9.140625" style="59"/>
    <col min="10751" max="10752" width="66.140625" style="59" customWidth="1"/>
    <col min="10753" max="11006" width="9.140625" style="59"/>
    <col min="11007" max="11008" width="66.140625" style="59" customWidth="1"/>
    <col min="11009" max="11262" width="9.140625" style="59"/>
    <col min="11263" max="11264" width="66.140625" style="59" customWidth="1"/>
    <col min="11265" max="11518" width="9.140625" style="59"/>
    <col min="11519" max="11520" width="66.140625" style="59" customWidth="1"/>
    <col min="11521" max="11774" width="9.140625" style="59"/>
    <col min="11775" max="11776" width="66.140625" style="59" customWidth="1"/>
    <col min="11777" max="12030" width="9.140625" style="59"/>
    <col min="12031" max="12032" width="66.140625" style="59" customWidth="1"/>
    <col min="12033" max="12286" width="9.140625" style="59"/>
    <col min="12287" max="12288" width="66.140625" style="59" customWidth="1"/>
    <col min="12289" max="12542" width="9.140625" style="59"/>
    <col min="12543" max="12544" width="66.140625" style="59" customWidth="1"/>
    <col min="12545" max="12798" width="9.140625" style="59"/>
    <col min="12799" max="12800" width="66.140625" style="59" customWidth="1"/>
    <col min="12801" max="13054" width="9.140625" style="59"/>
    <col min="13055" max="13056" width="66.140625" style="59" customWidth="1"/>
    <col min="13057" max="13310" width="9.140625" style="59"/>
    <col min="13311" max="13312" width="66.140625" style="59" customWidth="1"/>
    <col min="13313" max="13566" width="9.140625" style="59"/>
    <col min="13567" max="13568" width="66.140625" style="59" customWidth="1"/>
    <col min="13569" max="13822" width="9.140625" style="59"/>
    <col min="13823" max="13824" width="66.140625" style="59" customWidth="1"/>
    <col min="13825" max="14078" width="9.140625" style="59"/>
    <col min="14079" max="14080" width="66.140625" style="59" customWidth="1"/>
    <col min="14081" max="14334" width="9.140625" style="59"/>
    <col min="14335" max="14336" width="66.140625" style="59" customWidth="1"/>
    <col min="14337" max="14590" width="9.140625" style="59"/>
    <col min="14591" max="14592" width="66.140625" style="59" customWidth="1"/>
    <col min="14593" max="14846" width="9.140625" style="59"/>
    <col min="14847" max="14848" width="66.140625" style="59" customWidth="1"/>
    <col min="14849" max="15102" width="9.140625" style="59"/>
    <col min="15103" max="15104" width="66.140625" style="59" customWidth="1"/>
    <col min="15105" max="15358" width="9.140625" style="59"/>
    <col min="15359" max="15360" width="66.140625" style="59" customWidth="1"/>
    <col min="15361" max="15614" width="9.140625" style="59"/>
    <col min="15615" max="15616" width="66.140625" style="59" customWidth="1"/>
    <col min="15617" max="15870" width="9.140625" style="59"/>
    <col min="15871" max="15872" width="66.140625" style="59" customWidth="1"/>
    <col min="15873" max="16126" width="9.140625" style="59"/>
    <col min="16127" max="16128" width="66.140625" style="59" customWidth="1"/>
    <col min="16129" max="16384" width="9.140625" style="59"/>
  </cols>
  <sheetData>
    <row r="1" spans="1:6" ht="18.75" hidden="1" x14ac:dyDescent="0.25">
      <c r="B1" s="58" t="s">
        <v>0</v>
      </c>
    </row>
    <row r="2" spans="1:6" ht="18.75" hidden="1" x14ac:dyDescent="0.3">
      <c r="B2" s="60" t="s">
        <v>1</v>
      </c>
    </row>
    <row r="3" spans="1:6" ht="18.75" hidden="1" x14ac:dyDescent="0.3">
      <c r="B3" s="60" t="s">
        <v>306</v>
      </c>
    </row>
    <row r="4" spans="1:6" x14ac:dyDescent="0.25">
      <c r="B4" s="61"/>
    </row>
    <row r="5" spans="1:6" ht="18.75" x14ac:dyDescent="0.3">
      <c r="A5" s="268" t="str">
        <f>'7. Паспорт отчет о закупке'!A5:AV5</f>
        <v>Год раскрытия информации: 2025 год</v>
      </c>
      <c r="B5" s="268"/>
      <c r="C5" s="62"/>
      <c r="D5" s="62"/>
      <c r="E5" s="62"/>
      <c r="F5" s="62"/>
    </row>
    <row r="6" spans="1:6" ht="18.75" x14ac:dyDescent="0.3">
      <c r="A6" s="63"/>
      <c r="B6" s="63"/>
      <c r="C6" s="63"/>
      <c r="D6" s="63"/>
      <c r="E6" s="63"/>
      <c r="F6" s="63"/>
    </row>
    <row r="7" spans="1:6" ht="18.75" x14ac:dyDescent="0.25">
      <c r="A7" s="174" t="s">
        <v>3</v>
      </c>
      <c r="B7" s="174"/>
      <c r="C7" s="64"/>
      <c r="D7" s="64"/>
      <c r="E7" s="64"/>
      <c r="F7" s="64"/>
    </row>
    <row r="8" spans="1:6" ht="18.75" x14ac:dyDescent="0.25">
      <c r="A8" s="64"/>
      <c r="B8" s="64"/>
      <c r="C8" s="64"/>
      <c r="D8" s="64"/>
      <c r="E8" s="64"/>
      <c r="F8" s="64"/>
    </row>
    <row r="9" spans="1:6" x14ac:dyDescent="0.25">
      <c r="A9" s="175" t="s">
        <v>329</v>
      </c>
      <c r="B9" s="175"/>
      <c r="C9" s="65"/>
      <c r="D9" s="65"/>
      <c r="E9" s="65"/>
      <c r="F9" s="65"/>
    </row>
    <row r="10" spans="1:6" x14ac:dyDescent="0.25">
      <c r="A10" s="176" t="s">
        <v>4</v>
      </c>
      <c r="B10" s="176"/>
      <c r="C10" s="66"/>
      <c r="D10" s="66"/>
      <c r="E10" s="66"/>
      <c r="F10" s="66"/>
    </row>
    <row r="11" spans="1:6" ht="18.75" x14ac:dyDescent="0.25">
      <c r="A11" s="64"/>
      <c r="B11" s="64"/>
      <c r="C11" s="64"/>
      <c r="D11" s="64"/>
      <c r="E11" s="64"/>
      <c r="F11" s="64"/>
    </row>
    <row r="12" spans="1:6" ht="30.75" customHeight="1" x14ac:dyDescent="0.25">
      <c r="A12" s="175" t="s">
        <v>355</v>
      </c>
      <c r="B12" s="175"/>
      <c r="C12" s="65"/>
      <c r="D12" s="65"/>
      <c r="E12" s="65"/>
      <c r="F12" s="65"/>
    </row>
    <row r="13" spans="1:6" x14ac:dyDescent="0.25">
      <c r="A13" s="176" t="s">
        <v>5</v>
      </c>
      <c r="B13" s="176"/>
      <c r="C13" s="66"/>
      <c r="D13" s="66"/>
      <c r="E13" s="66"/>
      <c r="F13" s="66"/>
    </row>
    <row r="14" spans="1:6" ht="18.75" x14ac:dyDescent="0.25">
      <c r="A14" s="67"/>
      <c r="B14" s="67"/>
      <c r="C14" s="67"/>
      <c r="D14" s="67"/>
      <c r="E14" s="67"/>
      <c r="F14" s="67"/>
    </row>
    <row r="15" spans="1:6" ht="36" customHeight="1" x14ac:dyDescent="0.25">
      <c r="A15" s="177" t="s">
        <v>356</v>
      </c>
      <c r="B15" s="177"/>
      <c r="C15" s="65"/>
      <c r="D15" s="65"/>
      <c r="E15" s="65"/>
      <c r="F15" s="65"/>
    </row>
    <row r="16" spans="1:6" x14ac:dyDescent="0.25">
      <c r="A16" s="176" t="s">
        <v>6</v>
      </c>
      <c r="B16" s="176"/>
      <c r="C16" s="66"/>
      <c r="D16" s="66"/>
      <c r="E16" s="66"/>
      <c r="F16" s="66"/>
    </row>
    <row r="17" spans="1:2" x14ac:dyDescent="0.25">
      <c r="B17" s="68"/>
    </row>
    <row r="18" spans="1:2" ht="33.75" customHeight="1" x14ac:dyDescent="0.25">
      <c r="A18" s="269" t="s">
        <v>307</v>
      </c>
      <c r="B18" s="270"/>
    </row>
    <row r="19" spans="1:2" x14ac:dyDescent="0.25">
      <c r="B19" s="61"/>
    </row>
    <row r="20" spans="1:2" ht="16.5" thickBot="1" x14ac:dyDescent="0.3">
      <c r="B20" s="69"/>
    </row>
    <row r="21" spans="1:2" ht="16.5" thickBot="1" x14ac:dyDescent="0.3">
      <c r="A21" s="70" t="s">
        <v>308</v>
      </c>
      <c r="B21" s="71" t="s">
        <v>339</v>
      </c>
    </row>
    <row r="22" spans="1:2" ht="30.75" thickBot="1" x14ac:dyDescent="0.3">
      <c r="A22" s="70" t="s">
        <v>309</v>
      </c>
      <c r="B22" s="71" t="s">
        <v>354</v>
      </c>
    </row>
    <row r="23" spans="1:2" ht="16.5" thickBot="1" x14ac:dyDescent="0.3">
      <c r="A23" s="70" t="s">
        <v>310</v>
      </c>
      <c r="B23" s="72" t="s">
        <v>328</v>
      </c>
    </row>
    <row r="24" spans="1:2" ht="16.5" thickBot="1" x14ac:dyDescent="0.3">
      <c r="A24" s="70" t="s">
        <v>311</v>
      </c>
      <c r="B24" s="72" t="s">
        <v>342</v>
      </c>
    </row>
    <row r="25" spans="1:2" ht="16.5" thickBot="1" x14ac:dyDescent="0.3">
      <c r="A25" s="73" t="s">
        <v>312</v>
      </c>
      <c r="B25" s="71" t="s">
        <v>395</v>
      </c>
    </row>
    <row r="26" spans="1:2" ht="16.5" thickBot="1" x14ac:dyDescent="0.3">
      <c r="A26" s="74" t="s">
        <v>313</v>
      </c>
      <c r="B26" s="72" t="s">
        <v>333</v>
      </c>
    </row>
    <row r="27" spans="1:2" ht="29.25" thickBot="1" x14ac:dyDescent="0.3">
      <c r="A27" s="75" t="s">
        <v>336</v>
      </c>
      <c r="B27" s="160">
        <f>'6.2. Паспорт фин осв ввод'!C27</f>
        <v>192.22614909999999</v>
      </c>
    </row>
    <row r="28" spans="1:2" ht="16.5" thickBot="1" x14ac:dyDescent="0.3">
      <c r="A28" s="76" t="s">
        <v>314</v>
      </c>
      <c r="B28" s="76" t="s">
        <v>334</v>
      </c>
    </row>
    <row r="29" spans="1:2" ht="29.25" thickBot="1" x14ac:dyDescent="0.3">
      <c r="A29" s="77" t="s">
        <v>315</v>
      </c>
      <c r="B29" s="78">
        <v>0</v>
      </c>
    </row>
    <row r="30" spans="1:2" ht="51" customHeight="1" thickBot="1" x14ac:dyDescent="0.3">
      <c r="A30" s="79" t="s">
        <v>316</v>
      </c>
      <c r="B30" s="80" t="s">
        <v>340</v>
      </c>
    </row>
    <row r="31" spans="1:2" ht="16.5" hidden="1" thickBot="1" x14ac:dyDescent="0.3">
      <c r="A31" s="73" t="s">
        <v>317</v>
      </c>
      <c r="B31" s="76" t="s">
        <v>330</v>
      </c>
    </row>
    <row r="32" spans="1:2" ht="16.5" hidden="1" thickBot="1" x14ac:dyDescent="0.3">
      <c r="A32" s="81" t="s">
        <v>318</v>
      </c>
      <c r="B32" s="82"/>
    </row>
    <row r="33" spans="1:2" ht="16.5" hidden="1" thickBot="1" x14ac:dyDescent="0.3">
      <c r="A33" s="81" t="s">
        <v>319</v>
      </c>
      <c r="B33" s="82"/>
    </row>
    <row r="34" spans="1:2" ht="16.5" hidden="1" thickBot="1" x14ac:dyDescent="0.3">
      <c r="A34" s="81" t="s">
        <v>320</v>
      </c>
      <c r="B34" s="82"/>
    </row>
    <row r="35" spans="1:2" ht="29.25" thickBot="1" x14ac:dyDescent="0.3">
      <c r="A35" s="83" t="s">
        <v>321</v>
      </c>
      <c r="B35" s="82" t="s">
        <v>353</v>
      </c>
    </row>
    <row r="36" spans="1:2" ht="28.5" x14ac:dyDescent="0.25">
      <c r="A36" s="84" t="s">
        <v>322</v>
      </c>
      <c r="B36" s="271" t="s">
        <v>330</v>
      </c>
    </row>
    <row r="37" spans="1:2" x14ac:dyDescent="0.25">
      <c r="A37" s="81" t="s">
        <v>323</v>
      </c>
      <c r="B37" s="272"/>
    </row>
    <row r="38" spans="1:2" x14ac:dyDescent="0.25">
      <c r="A38" s="81" t="s">
        <v>324</v>
      </c>
      <c r="B38" s="272"/>
    </row>
    <row r="39" spans="1:2" x14ac:dyDescent="0.25">
      <c r="A39" s="81" t="s">
        <v>325</v>
      </c>
      <c r="B39" s="272"/>
    </row>
    <row r="40" spans="1:2" x14ac:dyDescent="0.25">
      <c r="A40" s="81" t="s">
        <v>326</v>
      </c>
      <c r="B40" s="272"/>
    </row>
    <row r="41" spans="1:2" ht="16.5" thickBot="1" x14ac:dyDescent="0.3">
      <c r="A41" s="85" t="s">
        <v>327</v>
      </c>
      <c r="B41" s="273"/>
    </row>
    <row r="44" spans="1:2" x14ac:dyDescent="0.25">
      <c r="A44" s="86"/>
      <c r="B44" s="87"/>
    </row>
    <row r="45" spans="1:2" x14ac:dyDescent="0.25">
      <c r="B45" s="88"/>
    </row>
    <row r="46" spans="1:2" x14ac:dyDescent="0.25">
      <c r="B46" s="89"/>
    </row>
  </sheetData>
  <mergeCells count="10">
    <mergeCell ref="A15:B15"/>
    <mergeCell ref="A16:B16"/>
    <mergeCell ref="A18:B18"/>
    <mergeCell ref="B36:B41"/>
    <mergeCell ref="A13:B13"/>
    <mergeCell ref="A5:B5"/>
    <mergeCell ref="A7:B7"/>
    <mergeCell ref="A9:B9"/>
    <mergeCell ref="A10:B10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 паспорт местоположение</vt:lpstr>
      <vt:lpstr>2. паспорт ТП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2025-04-22T14:19:43Z</dcterms:modified>
</cp:coreProperties>
</file>