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33\Obmennaya_papka\Гончарова Е.Н\ИНВЕСТПРОГРАММА\ИП_ЛО на 2025-2028\Программа ээ\"/>
    </mc:Choice>
  </mc:AlternateContent>
  <xr:revisionPtr revIDLastSave="0" documentId="13_ncr:1_{7C6A542F-8DE8-4E12-B3BB-9F6484C3E07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1-ЭЭ" sheetId="3" r:id="rId1"/>
    <sheet name="2-ЭЭ" sheetId="4" r:id="rId2"/>
  </sheets>
  <externalReferences>
    <externalReference r:id="rId3"/>
  </externalReferences>
  <definedNames>
    <definedName name="B_FIO">[1]Титульный!$F$48</definedName>
    <definedName name="B_POST">[1]Титульный!$F$49</definedName>
    <definedName name="COMPANY">[1]Титульный!$F$20</definedName>
    <definedName name="EXE_EMAIL">[1]Титульный!$F$55</definedName>
    <definedName name="EXE_FIO">[1]Титульный!$F$52</definedName>
    <definedName name="EXE_PHONE">[1]Титульный!$F$54</definedName>
    <definedName name="EXP_LIST">[1]TSheet!$Q$1:$Q$10</definedName>
    <definedName name="FORMCODE">[1]TSheet!$B$2</definedName>
    <definedName name="FORMNAME">[1]TSheet!$B$3</definedName>
    <definedName name="i_list">[1]TSheet!$S$2:$S$9</definedName>
    <definedName name="i_list_1">[1]TSheet!$G$31:$G$38</definedName>
    <definedName name="i_list_2">[1]TSheet!$G$42:$G$55</definedName>
    <definedName name="i_list_3">[1]TSheet!$G$59:$G$71</definedName>
    <definedName name="i_list_4">[1]TSheet!$G$75:$G$84</definedName>
    <definedName name="i_list_5">[1]TSheet!$G$88:$G$95</definedName>
    <definedName name="i_list_6">[1]TSheet!$G$99:$G$106</definedName>
    <definedName name="i_list_7">[1]TSheet!$G$110:$G$119</definedName>
    <definedName name="ID">[1]Титульный!$A$1</definedName>
    <definedName name="PAddress">[1]Титульный!$F$45</definedName>
    <definedName name="PF">[1]Титульный!$F$37</definedName>
    <definedName name="PLANFACT">[1]TSheet!$J$2:$J$3</definedName>
    <definedName name="SCOPE_LOAD_1">#REF!</definedName>
    <definedName name="SCOPE_LOAD_30">#REF!</definedName>
    <definedName name="VERSION">[1]TSheet!$B$4</definedName>
    <definedName name="YEAR_BEGIN_0">[1]Титульный!$F$2</definedName>
    <definedName name="YEAR_BEGIN_1">[1]Титульный!$F$25</definedName>
    <definedName name="YEAR_BEGIN_2">[1]Титульный!$F$26</definedName>
    <definedName name="YEAR_BEGIN_3">[1]Титульный!$F$27</definedName>
    <definedName name="YEAR_BEGIN_4">[1]Титульный!$F$28</definedName>
    <definedName name="YEAR_BEGIN_5">[1]Титульный!$F$29</definedName>
    <definedName name="YEAR_BEGIN_6">[1]Титульный!$F$30</definedName>
    <definedName name="YEAR_BEGIN_7">[1]Титульный!$F$31</definedName>
    <definedName name="YEAR_END_0">[1]Титульный!$G$2</definedName>
    <definedName name="YEAR_END_1">[1]Титульный!$G$25</definedName>
    <definedName name="YEAR_END_2">[1]Титульный!$G$26</definedName>
    <definedName name="YEAR_END_3">[1]Титульный!$G$27</definedName>
    <definedName name="YEAR_END_4">[1]Титульный!$G$28</definedName>
    <definedName name="YEAR_END_5">[1]Титульный!$G$29</definedName>
    <definedName name="YEAR_END_6">[1]Титульный!$G$30</definedName>
    <definedName name="YEAR_END_7">[1]Титульный!$G$31</definedName>
    <definedName name="Год">[1]TSheet!$H$2:$H$20</definedName>
    <definedName name="Год2">[1]TSheet!$H$2:$H$12</definedName>
    <definedName name="_xlnm.Print_Area" localSheetId="0">'1-ЭЭ'!$A$1:$J$25</definedName>
    <definedName name="_xlnm.Print_Area" localSheetId="1">'2-ЭЭ'!$A$1:$AI$23</definedName>
  </definedNames>
  <calcPr calcId="181029"/>
</workbook>
</file>

<file path=xl/calcChain.xml><?xml version="1.0" encoding="utf-8"?>
<calcChain xmlns="http://schemas.openxmlformats.org/spreadsheetml/2006/main">
  <c r="E15" i="4" l="1"/>
  <c r="A6" i="4"/>
  <c r="A5" i="4"/>
  <c r="V16" i="4"/>
  <c r="V17" i="4"/>
  <c r="V15" i="4"/>
  <c r="AH17" i="4" l="1"/>
  <c r="E17" i="4"/>
  <c r="B17" i="4"/>
  <c r="AH16" i="4"/>
  <c r="E16" i="4"/>
  <c r="B16" i="4"/>
  <c r="AH15" i="4"/>
  <c r="B15" i="4"/>
  <c r="A7" i="4"/>
  <c r="B21" i="3"/>
  <c r="S16" i="3"/>
  <c r="B16" i="3"/>
  <c r="A8" i="3"/>
</calcChain>
</file>

<file path=xl/sharedStrings.xml><?xml version="1.0" encoding="utf-8"?>
<sst xmlns="http://schemas.openxmlformats.org/spreadsheetml/2006/main" count="43" uniqueCount="32">
  <si>
    <t>(Ф.И.О.)</t>
  </si>
  <si>
    <t>Целевые и прочие показатели программы энергосбережения и повышения энергетической эффективности</t>
  </si>
  <si>
    <t>№ п/п</t>
  </si>
  <si>
    <t>Целевые и прочие показатели</t>
  </si>
  <si>
    <t>Ед. изм.</t>
  </si>
  <si>
    <t>Плановые значения целевых показателей по годам</t>
  </si>
  <si>
    <t>1.</t>
  </si>
  <si>
    <t>Целевые показатели</t>
  </si>
  <si>
    <t>Снижение потерь электрической энергии в сетях</t>
  </si>
  <si>
    <t>Руководитель организации      _____________________________</t>
  </si>
  <si>
    <t>(подпись)</t>
  </si>
  <si>
    <t>Перечень мероприятий, основной целью которых является энергосбережение и (или) повышение энергетической эффективности</t>
  </si>
  <si>
    <t>Наименование мероприятия</t>
  </si>
  <si>
    <t>Объемы выполнения (план) с разбивкой по годам действия программы</t>
  </si>
  <si>
    <t>Плановые численные значения экономии в обозначенной размеренности с разбивкой по годам действия программы</t>
  </si>
  <si>
    <t>Затраты (план), млн. руб. (без НДС), с разбивкой по годам действия программы</t>
  </si>
  <si>
    <t>Статья затрат</t>
  </si>
  <si>
    <t>Источник финансирования</t>
  </si>
  <si>
    <t>ед. измерения</t>
  </si>
  <si>
    <t>Всего</t>
  </si>
  <si>
    <t>Всего по годам экономия в указанной размерности</t>
  </si>
  <si>
    <t>шт.</t>
  </si>
  <si>
    <t>кВт*ч</t>
  </si>
  <si>
    <t>Прочие собственные средства от регулируемых видов деятельности (расходы на сырье и материалы, ремонт подрядным способом, расходы на оплату труда)</t>
  </si>
  <si>
    <t>Грачёв Константин Владимирович</t>
  </si>
  <si>
    <t>ООО "Сетевое предприятие "Росэнерго" (Ленинградская область)</t>
  </si>
  <si>
    <t>Выявление фактов несанкционированного подключения сторонних потребителей к сетям электроснабжения</t>
  </si>
  <si>
    <t>Отключение в режимах малых нагрузок трансформаторов на подстанциях с двумя и более трансформаторами</t>
  </si>
  <si>
    <t>Внедрение интеллектуальной системы учета электрической энергии</t>
  </si>
  <si>
    <t>Средства на реализацию Программы, учтенные в тарифе (по целевой статье)</t>
  </si>
  <si>
    <t>кВт.ч</t>
  </si>
  <si>
    <t>на 2024-2028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</si>
</sst>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9"/>
      <color theme="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ahoma"/>
      <family val="2"/>
      <charset val="204"/>
    </font>
    <font>
      <sz val="10"/>
      <name val="Arial"/>
      <family val="2"/>
      <charset val="204"/>
    </font>
    <font>
      <sz val="9"/>
      <name val="Tahoma"/>
      <family val="2"/>
      <charset val="204"/>
    </font>
    <font>
      <sz val="8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i/>
      <sz val="10"/>
      <color theme="1"/>
      <name val="Tahoma"/>
      <family val="2"/>
      <charset val="204"/>
    </font>
    <font>
      <b/>
      <sz val="9"/>
      <name val="Tahoma"/>
      <family val="2"/>
      <charset val="204"/>
    </font>
    <font>
      <b/>
      <sz val="9"/>
      <color theme="1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9"/>
      <color theme="0" tint="-0.499984740745262"/>
      <name val="Tahoma"/>
      <family val="2"/>
      <charset val="204"/>
    </font>
    <font>
      <sz val="9"/>
      <color theme="0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 tint="0.499984740745262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theme="1" tint="0.4999847407452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0" fillId="0" borderId="0"/>
    <xf numFmtId="0" fontId="1" fillId="0" borderId="0"/>
    <xf numFmtId="0" fontId="10" fillId="0" borderId="0"/>
    <xf numFmtId="0" fontId="1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/>
    <xf numFmtId="0" fontId="4" fillId="0" borderId="18" xfId="0" applyFont="1" applyBorder="1"/>
    <xf numFmtId="0" fontId="9" fillId="0" borderId="0" xfId="0" applyFont="1"/>
    <xf numFmtId="0" fontId="8" fillId="0" borderId="14" xfId="0" applyFont="1" applyBorder="1"/>
    <xf numFmtId="0" fontId="4" fillId="0" borderId="26" xfId="0" applyFont="1" applyBorder="1"/>
    <xf numFmtId="0" fontId="4" fillId="0" borderId="27" xfId="0" applyFont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8" fillId="0" borderId="16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0" xfId="6" applyFont="1" applyAlignment="1">
      <alignment horizontal="center" vertical="center" wrapText="1"/>
    </xf>
    <xf numFmtId="0" fontId="12" fillId="0" borderId="18" xfId="0" applyFont="1" applyBorder="1" applyAlignment="1">
      <alignment horizontal="center" vertical="center"/>
    </xf>
    <xf numFmtId="164" fontId="8" fillId="0" borderId="28" xfId="0" applyNumberFormat="1" applyFont="1" applyBorder="1" applyAlignment="1">
      <alignment horizontal="right" vertical="center" wrapText="1"/>
    </xf>
    <xf numFmtId="0" fontId="13" fillId="0" borderId="0" xfId="0" applyFont="1"/>
    <xf numFmtId="0" fontId="4" fillId="0" borderId="37" xfId="0" applyFont="1" applyBorder="1"/>
    <xf numFmtId="0" fontId="4" fillId="0" borderId="37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18" xfId="0" applyFont="1" applyBorder="1" applyAlignment="1">
      <alignment horizontal="center" vertical="center" wrapText="1"/>
    </xf>
    <xf numFmtId="0" fontId="12" fillId="0" borderId="38" xfId="6" applyFont="1" applyBorder="1" applyAlignment="1">
      <alignment horizontal="center" vertical="center" wrapText="1"/>
    </xf>
    <xf numFmtId="49" fontId="8" fillId="0" borderId="34" xfId="0" applyNumberFormat="1" applyFont="1" applyBorder="1" applyAlignment="1">
      <alignment horizontal="center" vertical="center" wrapText="1"/>
    </xf>
    <xf numFmtId="49" fontId="4" fillId="6" borderId="35" xfId="0" applyNumberFormat="1" applyFont="1" applyFill="1" applyBorder="1" applyAlignment="1" applyProtection="1">
      <alignment horizontal="left" vertical="center" wrapText="1"/>
      <protection locked="0"/>
    </xf>
    <xf numFmtId="49" fontId="4" fillId="6" borderId="35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35" xfId="0" applyNumberFormat="1" applyFont="1" applyFill="1" applyBorder="1" applyAlignment="1">
      <alignment horizontal="center" vertical="center" wrapText="1"/>
    </xf>
    <xf numFmtId="4" fontId="4" fillId="6" borderId="35" xfId="0" applyNumberFormat="1" applyFont="1" applyFill="1" applyBorder="1" applyAlignment="1">
      <alignment horizontal="center" vertical="center" wrapText="1"/>
    </xf>
    <xf numFmtId="4" fontId="4" fillId="6" borderId="35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>
      <alignment horizontal="center" vertical="center" wrapText="1"/>
    </xf>
    <xf numFmtId="0" fontId="8" fillId="0" borderId="18" xfId="0" applyFont="1" applyBorder="1"/>
    <xf numFmtId="164" fontId="8" fillId="0" borderId="39" xfId="0" applyNumberFormat="1" applyFont="1" applyBorder="1" applyAlignment="1">
      <alignment horizontal="right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32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49" fontId="4" fillId="4" borderId="33" xfId="0" applyNumberFormat="1" applyFont="1" applyFill="1" applyBorder="1" applyAlignment="1" applyProtection="1">
      <alignment horizontal="left" vertical="center" wrapText="1"/>
      <protection locked="0"/>
    </xf>
    <xf numFmtId="49" fontId="4" fillId="4" borderId="31" xfId="0" applyNumberFormat="1" applyFont="1" applyFill="1" applyBorder="1" applyAlignment="1" applyProtection="1">
      <alignment horizontal="left" vertical="center" wrapText="1"/>
      <protection locked="0"/>
    </xf>
    <xf numFmtId="0" fontId="4" fillId="5" borderId="22" xfId="0" applyFont="1" applyFill="1" applyBorder="1" applyAlignment="1" applyProtection="1">
      <alignment horizontal="center" vertical="center" wrapText="1"/>
      <protection locked="0" hidden="1"/>
    </xf>
    <xf numFmtId="0" fontId="4" fillId="5" borderId="24" xfId="0" applyFont="1" applyFill="1" applyBorder="1" applyAlignment="1" applyProtection="1">
      <alignment horizontal="center" vertical="center" wrapText="1"/>
      <protection locked="0" hidden="1"/>
    </xf>
    <xf numFmtId="0" fontId="6" fillId="0" borderId="4" xfId="0" applyFont="1" applyBorder="1" applyAlignment="1">
      <alignment horizontal="center" vertical="center"/>
    </xf>
    <xf numFmtId="0" fontId="8" fillId="0" borderId="15" xfId="6" applyFont="1" applyBorder="1" applyAlignment="1">
      <alignment horizontal="center" vertical="center" wrapText="1"/>
    </xf>
    <xf numFmtId="0" fontId="8" fillId="0" borderId="23" xfId="6" applyFont="1" applyBorder="1" applyAlignment="1">
      <alignment horizontal="center" vertical="center" wrapText="1"/>
    </xf>
    <xf numFmtId="0" fontId="8" fillId="0" borderId="16" xfId="6" applyFont="1" applyBorder="1" applyAlignment="1">
      <alignment horizontal="center" vertical="center" wrapText="1"/>
    </xf>
    <xf numFmtId="0" fontId="8" fillId="0" borderId="24" xfId="6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164" fontId="4" fillId="6" borderId="33" xfId="0" applyNumberFormat="1" applyFont="1" applyFill="1" applyBorder="1" applyAlignment="1" applyProtection="1">
      <alignment horizontal="right" vertical="center" wrapText="1"/>
      <protection locked="0"/>
    </xf>
    <xf numFmtId="164" fontId="4" fillId="6" borderId="31" xfId="0" applyNumberFormat="1" applyFont="1" applyFill="1" applyBorder="1" applyAlignment="1" applyProtection="1">
      <alignment horizontal="right" vertical="center" wrapText="1"/>
      <protection locked="0"/>
    </xf>
    <xf numFmtId="164" fontId="4" fillId="6" borderId="40" xfId="0" applyNumberFormat="1" applyFont="1" applyFill="1" applyBorder="1" applyAlignment="1" applyProtection="1">
      <alignment horizontal="right" vertical="center" wrapText="1"/>
      <protection locked="0"/>
    </xf>
    <xf numFmtId="164" fontId="4" fillId="6" borderId="42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21" xfId="6" applyFont="1" applyBorder="1" applyAlignment="1">
      <alignment horizontal="center" vertical="center" wrapText="1"/>
    </xf>
    <xf numFmtId="0" fontId="8" fillId="0" borderId="19" xfId="6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center" vertical="center"/>
    </xf>
  </cellXfs>
  <cellStyles count="8">
    <cellStyle name="Обычный" xfId="0" builtinId="0"/>
    <cellStyle name="Обычный 12 2" xfId="1" xr:uid="{00000000-0005-0000-0000-000001000000}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5" xr:uid="{00000000-0005-0000-0000-000005000000}"/>
    <cellStyle name="Обычный_Kom kompleks" xfId="6" xr:uid="{00000000-0005-0000-0000-000006000000}"/>
    <cellStyle name="Финансовый 3 8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58;&#1063;&#1045;&#1058;&#1053;&#1054;&#1057;&#1058;&#1068;\&#1054;&#1090;&#1095;&#1077;&#1090;&#1099;%20&#1045;&#1048;&#1040;&#1057;\&#1069;&#1085;&#1077;&#1088;&#1075;&#1086;&#1101;&#1092;\2020\&#1051;&#1054;\ALL.PES.PLAN.4.178_v.3.2.1_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Sheet"/>
      <sheetName val="RSheet"/>
      <sheetName val="SheetOrgReestr"/>
      <sheetName val="OrgReestrTemp"/>
      <sheetName val="TranferLog"/>
      <sheetName val="Инструкция"/>
      <sheetName val="Титульный"/>
      <sheetName val="П1-ЭЭ"/>
      <sheetName val="П2-ЭЭ"/>
      <sheetName val="П3-ЭЭ"/>
      <sheetName val="Источники финансирования-ЭЭ"/>
      <sheetName val="П1-Комб"/>
      <sheetName val="П2-Комб"/>
      <sheetName val="П3-Комб"/>
      <sheetName val="Источники финансирования-Комб"/>
      <sheetName val="П1-ТЭ"/>
      <sheetName val="П2-ТЭ"/>
      <sheetName val="П3-ТЭ"/>
      <sheetName val="Источники финансирования-ТЭ"/>
      <sheetName val="П1-В"/>
      <sheetName val="П2-В"/>
      <sheetName val="П3-В"/>
      <sheetName val="Источники финансирования-В"/>
      <sheetName val="П1-ТКО"/>
      <sheetName val="П2-ТКО"/>
      <sheetName val="П3-ТКО"/>
      <sheetName val="Источники финансирования-ТКО"/>
      <sheetName val="П1-Г"/>
      <sheetName val="П2-Г"/>
      <sheetName val="П3-Г"/>
      <sheetName val="Источники финансирования-Г"/>
      <sheetName val="П1-Тр"/>
      <sheetName val="П2-Тр"/>
      <sheetName val="П3-Тр"/>
      <sheetName val="Источники финансирования-Тр"/>
      <sheetName val="Источники финансирования"/>
      <sheetName val="Комментарии"/>
      <sheetName val="Проверка"/>
    </sheetNames>
    <sheetDataSet>
      <sheetData sheetId="0">
        <row r="1">
          <cell r="Q1" t="str">
            <v>Прибыль на развитие производства, учтенная в тарифе</v>
          </cell>
        </row>
        <row r="2">
          <cell r="B2" t="str">
            <v>ALL.PES.PLAN.4.178</v>
          </cell>
          <cell r="H2">
            <v>2012</v>
          </cell>
          <cell r="J2" t="str">
            <v>План</v>
          </cell>
          <cell r="Q2" t="str">
            <v>Амортизация, учтенная в тарифе</v>
          </cell>
          <cell r="S2" t="str">
            <v>Снижение потерь электрической энергии в сетях</v>
          </cell>
        </row>
        <row r="3">
          <cell r="B3" t="str">
            <v>Программа в области энергосбережения и повышения энергетической эффективности</v>
          </cell>
          <cell r="H3">
            <v>2013</v>
          </cell>
          <cell r="J3" t="str">
            <v>Факт</v>
          </cell>
          <cell r="Q3" t="str">
            <v>Неиспользованная амортизация прошлых лет (от регулируемых видов деятельности)</v>
          </cell>
          <cell r="S3" t="str">
            <v>Снижение расхода электрической энергии на собственные нужды</v>
          </cell>
        </row>
        <row r="4">
          <cell r="B4" t="str">
            <v>Версия 3.2.1</v>
          </cell>
          <cell r="H4">
            <v>2014</v>
          </cell>
          <cell r="Q4" t="str">
            <v>Прочая амортизация (в т.ч. Амортизация от нерегулируемых видов деятельности)</v>
          </cell>
          <cell r="S4" t="str">
            <v>Сокращение удельного расхода электрической энергии в зданиях, строениях, сооружениях, находящихся в собственности компании и/или на другом законном основании</v>
          </cell>
        </row>
        <row r="5">
          <cell r="H5">
            <v>2015</v>
          </cell>
          <cell r="Q5" t="str">
            <v>Средства на реализацию Программы, учтенные в тарифе (по целевой статье)</v>
          </cell>
          <cell r="S5" t="str">
            <v>Сокращение удельного расхода тепловой энергии в зданиях, строениях, сооружениях, находящихся в собственности компании и/или на другом законном основании</v>
          </cell>
        </row>
        <row r="6">
          <cell r="H6">
            <v>2016</v>
          </cell>
          <cell r="Q6" t="str">
            <v>Прочие собственные средства от регулируемых видов деятельности (расходы на сырье и материалы, ремонт подрядным способом, расходы на оплату труда)</v>
          </cell>
          <cell r="S6" t="str">
            <v>Достижение доли зданий, строений, сооружений регулируемой организации, в отношении которых имеется отчет о проведенном энергетическом обследовании</v>
          </cell>
        </row>
        <row r="7">
          <cell r="H7">
            <v>2017</v>
          </cell>
          <cell r="Q7" t="str">
            <v>Прочие собственные средства от нерегулируемых видов деятельности</v>
          </cell>
          <cell r="S7" t="str">
            <v>Достижение доли зданий, строений, сооружений регулируемой организации, оснащенных приборами учета воды, природного газа, тепловой энергии, электрической энергии</v>
          </cell>
        </row>
        <row r="8">
          <cell r="H8">
            <v>2018</v>
          </cell>
          <cell r="Q8" t="str">
            <v>Займы/Кредиты</v>
          </cell>
          <cell r="S8" t="str">
            <v>Достижение доли зданий, строений, сооружений регулируемой организации, оснащенных энергосберегающими лампами в целях освещения</v>
          </cell>
        </row>
        <row r="9">
          <cell r="H9">
            <v>2019</v>
          </cell>
          <cell r="Q9" t="str">
            <v>Средства бюджета Санкт-Петербурга</v>
          </cell>
          <cell r="S9" t="str">
            <v>Увеличение доли использования осветительных устройств с использованием светодиодов в общем объеме используемых осветительных устройств</v>
          </cell>
        </row>
        <row r="10">
          <cell r="H10">
            <v>2020</v>
          </cell>
          <cell r="Q10" t="str">
            <v>Прочие привлеченные средства</v>
          </cell>
        </row>
        <row r="11">
          <cell r="H11">
            <v>2021</v>
          </cell>
        </row>
        <row r="12">
          <cell r="H12">
            <v>2022</v>
          </cell>
        </row>
        <row r="13">
          <cell r="H13">
            <v>2023</v>
          </cell>
        </row>
        <row r="14">
          <cell r="H14">
            <v>2024</v>
          </cell>
        </row>
        <row r="15">
          <cell r="H15">
            <v>2025</v>
          </cell>
        </row>
        <row r="16">
          <cell r="H16">
            <v>2026</v>
          </cell>
        </row>
        <row r="17">
          <cell r="H17">
            <v>2027</v>
          </cell>
        </row>
        <row r="18">
          <cell r="H18">
            <v>2028</v>
          </cell>
        </row>
        <row r="19">
          <cell r="H19">
            <v>2029</v>
          </cell>
        </row>
        <row r="20">
          <cell r="H20">
            <v>2030</v>
          </cell>
        </row>
        <row r="31">
          <cell r="G31" t="str">
            <v>Снижение потерь электрической энергии в сетях</v>
          </cell>
        </row>
        <row r="32">
          <cell r="G32" t="str">
            <v>Снижение расхода электрической энергии на собственные нужды</v>
          </cell>
        </row>
        <row r="33">
          <cell r="G33" t="str">
            <v>Сокращение удельного расхода электрической энергии в зданиях, строениях, сооружениях, находящихся в собственности компании и/или на другом законном основании</v>
          </cell>
        </row>
        <row r="34">
          <cell r="G34" t="str">
            <v>Сокращение удельного расхода тепловой энергии в зданиях, строениях, сооружениях, находящихся в собственности компании и/или на другом законном основании</v>
          </cell>
        </row>
        <row r="35">
          <cell r="G35" t="str">
            <v>Достижение доли зданий, строений, сооружений регулируемой организации, в отношении которых имеется отчет о проведенном энергетическом обследовании</v>
          </cell>
        </row>
        <row r="36">
          <cell r="G36" t="str">
            <v>Достижение доли зданий, строений, сооружений регулируемой организации, оснащенных приборами учета воды, природного газа, тепловой энергии, электрической энергии</v>
          </cell>
        </row>
        <row r="37">
          <cell r="G37" t="str">
            <v>Достижение доли зданий, строений, сооружений регулируемой организации, оснащенных энергосберегающими лампами в целях освещения</v>
          </cell>
        </row>
        <row r="38">
          <cell r="G38" t="str">
            <v>Увеличение доли использования осветительных устройств с использованием светодиодов в общем объеме используемых осветительных устройств</v>
          </cell>
        </row>
        <row r="42">
          <cell r="G42" t="str">
            <v>Снижение расхода электрической энергии на собственные нужды</v>
          </cell>
        </row>
        <row r="43">
          <cell r="G43" t="str">
            <v>Снижение расхода тепловой энергии на собственные нужды</v>
          </cell>
        </row>
        <row r="44">
          <cell r="G44" t="str">
            <v>Снижение удельного расхода электрической энергии на отпуск тепловой энергии</v>
          </cell>
        </row>
        <row r="45">
          <cell r="G45" t="str">
            <v>Снижение удельного расхода условного топлива на отпуск электрической энергии с шин</v>
          </cell>
        </row>
        <row r="46">
          <cell r="G46" t="str">
            <v>Снижение удельного расхода условного топлива на выработку тепловой энергии</v>
          </cell>
        </row>
        <row r="47">
          <cell r="G47" t="str">
            <v>Снижение удельного расхода условного топлива на отпуск тепловой энергии с коллекторов</v>
          </cell>
        </row>
        <row r="48">
          <cell r="G48" t="str">
            <v>Снижение удельного расхода воды на отпуск электроэнергии с шин</v>
          </cell>
        </row>
        <row r="49">
          <cell r="G49" t="str">
            <v>Снижение удельного расхода воды на отпуск тепловой энергии с коллекторов</v>
          </cell>
        </row>
        <row r="50">
          <cell r="G50" t="str">
            <v>Сокращение удельного расхода электрической энергии в зданиях, строениях, сооружениях, находящихся в собственности компании и/или на другом законном основании</v>
          </cell>
        </row>
        <row r="51">
          <cell r="G51" t="str">
            <v>Сокращение удельного расхода тепловой энергии в зданиях, строениях, сооружениях, находящихся в собственности компании и/или на другом законном основании</v>
          </cell>
        </row>
        <row r="52">
          <cell r="G52" t="str">
            <v>Достижение доли зданий, строений, сооружений регулируемой организации, в отношении которых имеется отчет о проведенном энергетическом обследовании</v>
          </cell>
        </row>
        <row r="53">
          <cell r="G53" t="str">
            <v>Достижение доли зданий, строений, сооружений регулируемой организации, оснащенных приборами учета воды, природного газа, тепловой энергии, электрической энергии</v>
          </cell>
        </row>
        <row r="54">
          <cell r="G54" t="str">
            <v>Достижение доли зданий, строений, сооружений регулируемой организации, оснащенных энергосберегающими лампами в целях освещения</v>
          </cell>
        </row>
        <row r="55">
          <cell r="G55" t="str">
            <v>Увеличение доли использования осветительных устройств с использованием светодиодов в общем объеме используемых осветительных устройств</v>
          </cell>
        </row>
        <row r="59">
          <cell r="G59" t="str">
            <v>Снижение расхода электрической энергии на собственные нужды</v>
          </cell>
        </row>
        <row r="60">
          <cell r="G60" t="str">
            <v>Снижение удельного расхода электрической энергии на отпуск тепловой энергии</v>
          </cell>
        </row>
        <row r="61">
          <cell r="G61" t="str">
            <v>Снижение расхода тепловой энергии на собственные нужды</v>
          </cell>
        </row>
        <row r="62">
          <cell r="G62" t="str">
            <v>Снижение удельного расхода условного топлива на выработку тепловой энергии</v>
          </cell>
        </row>
        <row r="63">
          <cell r="G63" t="str">
            <v>Снижение удельного расхода условного топлива на отпуск тепловой энергии с коллекторов</v>
          </cell>
        </row>
        <row r="64">
          <cell r="G64" t="str">
            <v>Снижение удельного расхода воды на отпуск тепловой энергии с коллекторов</v>
          </cell>
        </row>
        <row r="65">
          <cell r="G65" t="str">
            <v>Снижение потерь тепловой энергии в тепловых сетях</v>
          </cell>
        </row>
        <row r="66">
          <cell r="G66" t="str">
            <v>Сокращение удельного расхода электрической энергии в зданиях, строениях, сооружениях, находящихся в собственности компании и/или на другом законном основании</v>
          </cell>
        </row>
        <row r="67">
          <cell r="G67" t="str">
            <v>Сокращение удельного расхода тепловой энергии в зданиях, строениях, сооружениях, находящихся в собственности компании и/или на другом законном основании</v>
          </cell>
        </row>
        <row r="68">
          <cell r="G68" t="str">
            <v>Достижение доли зданий, строений, сооружений регулируемой организации, в отношении которых имеется отчет о проведенном энергетическом обследовании</v>
          </cell>
        </row>
        <row r="69">
          <cell r="G69" t="str">
            <v>Достижение доли зданий, строений, сооружений регулируемой организации, оснащенных приборами учета воды, природного газа, тепловой энергии, электрической энергии</v>
          </cell>
        </row>
        <row r="70">
          <cell r="G70" t="str">
            <v>Достижение доли зданий, строений, сооружений регулируемой организации, оснащенных энергосберегающими лампами в целях освещения</v>
          </cell>
        </row>
        <row r="71">
          <cell r="G71" t="str">
            <v>Увеличение доли использования осветительных устройств с использованием светодиодов в общем объеме используемых осветительных устройств</v>
          </cell>
        </row>
        <row r="75">
          <cell r="G75" t="str">
            <v>Снижение потерь воды в водопроводных сетях</v>
          </cell>
        </row>
        <row r="76">
          <cell r="G76" t="str">
            <v>Снижение расхода электрической энергии на собственные нужды, потребляемой в технологическом процессе</v>
          </cell>
        </row>
        <row r="77">
          <cell r="G77" t="str">
            <v>Снижение удельного расхода электрической энергии, потребляемой в технологическом процессе</v>
          </cell>
        </row>
        <row r="78">
          <cell r="G78" t="str">
            <v>Снижение расхода воды на собственные нужды, потребляемой в технологическом процессе</v>
          </cell>
        </row>
        <row r="79">
          <cell r="G79" t="str">
            <v>Сокращение удельного расхода электрической энергии в зданиях, строениях, сооружениях, находящихся в собственности компании и/или на другом законном основании</v>
          </cell>
        </row>
        <row r="80">
          <cell r="G80" t="str">
            <v>Сокращение удельного расхода тепловой энергии в зданиях, строениях, сооружениях, находящихся в собственности компании и/или на другом законном основании</v>
          </cell>
        </row>
        <row r="81">
          <cell r="G81" t="str">
            <v>Достижение доли зданий, строений, сооружений регулируемой организации, в отношении которых имеется отчет о проведенном энергетическом обследовании</v>
          </cell>
        </row>
        <row r="82">
          <cell r="G82" t="str">
            <v>Достижение доли зданий, строений, сооружений регулируемой организации, оснащенных приборами учета воды, природного газа, тепловой энергии, электрической энергии</v>
          </cell>
        </row>
        <row r="83">
          <cell r="G83" t="str">
            <v>Достижение доли зданий, строений, сооружений регулируемой организации, оснащенных энергосберегающими лампами в целях освещения</v>
          </cell>
        </row>
        <row r="84">
          <cell r="G84" t="str">
            <v>Увеличение доли использования осветительных устройств с использованием светодиодов в общем объеме используемых осветительных устройств</v>
          </cell>
        </row>
        <row r="88">
          <cell r="G88" t="str">
            <v>Снижение расхода электрической энергии на собственные нужды</v>
          </cell>
        </row>
        <row r="89">
          <cell r="G89" t="str">
            <v>Сокращение удельного расхода электрической энергии в зданиях, строениях, сооружениях, находящихся в собственности компании и/или на другом законном основании</v>
          </cell>
        </row>
        <row r="90">
          <cell r="G90" t="str">
            <v>Сокращение удельного расхода тепловой энергии в зданиях, строениях, сооружениях, находящихся в собственности компании и/или на другом законном основании</v>
          </cell>
        </row>
        <row r="91">
          <cell r="G91" t="str">
            <v>Сокращение удельного расхода горюче-смазочных материалов, используемых компанией при оказании услуг</v>
          </cell>
        </row>
        <row r="92">
          <cell r="G92" t="str">
            <v>Достижение доли зданий, строений, сооружений регулируемой организации, в отношении которых имеется отчет о проведенном энергетическом обследовании</v>
          </cell>
        </row>
        <row r="93">
          <cell r="G93" t="str">
            <v>Достижение доли зданий, строений, сооружений регулируемой организации, оснащенных приборами учета воды, природного газа, тепловой энергии, электрической энергии</v>
          </cell>
        </row>
        <row r="94">
          <cell r="G94" t="str">
            <v>Достижение доли зданий, строений, сооружений регулируемой организации, оснащенных энергосберегающими лампами в целях освещения</v>
          </cell>
        </row>
        <row r="95">
          <cell r="G95" t="str">
            <v>Увеличение доли использования осветительных устройств с использованием светодиодов в общем объеме используемых осветительных устройств</v>
          </cell>
        </row>
        <row r="99">
          <cell r="G99" t="str">
            <v>Снижение расхода электрической энергии на собственные нужды</v>
          </cell>
        </row>
        <row r="100">
          <cell r="G100" t="str">
            <v>Снижение технологического расхода газа при оказании услуг по транспортировке газа по газораспределительным сетям</v>
          </cell>
        </row>
        <row r="101">
          <cell r="G101" t="str">
            <v>Сокращение удельного расхода электрической энергии в зданиях, строениях, сооружениях, находящихся в собственности компании и/или на другом законном основании</v>
          </cell>
        </row>
        <row r="102">
          <cell r="G102" t="str">
            <v>Сокращение удельного расхода тепловой энергии в зданиях, строениях, сооружениях, находящихся в собственности компании и/или на другом законном основании</v>
          </cell>
        </row>
        <row r="103">
          <cell r="G103" t="str">
            <v>Достижение доли зданий, строений, сооружений регулируемой организации, в отношении которых имеется отчет о проведенном энергетическом обследовании</v>
          </cell>
        </row>
        <row r="104">
          <cell r="G104" t="str">
            <v>Достижение доли зданий, строений, сооружений регулируемой организации, оснащенных приборами учета воды, природного газа, тепловой энергии, электрической энергии</v>
          </cell>
        </row>
        <row r="105">
          <cell r="G105" t="str">
            <v>Достижение доли зданий, строений, сооружений регулируемой организации, оснащенных энергосберегающими лампами в целях освещения</v>
          </cell>
        </row>
        <row r="106">
          <cell r="G106" t="str">
            <v>Увеличение доли использования осветительных устройств с использованием светодиодов в общем объеме используемых осветительных устройств</v>
          </cell>
        </row>
        <row r="110">
          <cell r="G110" t="str">
            <v>Снижение расхода электрической энергии на собственные нужды</v>
          </cell>
        </row>
        <row r="111">
          <cell r="G111" t="str">
            <v>Сокращение удельного расхода электрической энергии, используемой компанией при оказании услуг по перевозке пассажиров железнодорожным транспортом в пригородном сообщении</v>
          </cell>
        </row>
        <row r="112">
          <cell r="G112" t="str">
            <v>Сокращение удельного расхода электрической энергии, используемой компанией при оказании транспортных услуг, оказываемых на подъездных железнодорожных путях</v>
          </cell>
        </row>
        <row r="113">
          <cell r="G113" t="str">
            <v>Сокращение удельного расхода электрической энергии в зданиях, строениях, сооружениях, находящихся в собственности компании и/или на другом законном основании</v>
          </cell>
        </row>
        <row r="114">
          <cell r="G114" t="str">
            <v>Сокращение удельного расхода тепловой энергии в зданиях, строениях, сооружениях, находящихся в собственности компании и/или на другом законном основании</v>
          </cell>
        </row>
        <row r="115">
          <cell r="G115" t="str">
            <v>Сокращение удельного расхода горюче-смазочных материалов, используемых компанией при оказании услуг</v>
          </cell>
        </row>
        <row r="116">
          <cell r="G116" t="str">
            <v>Достижение доли зданий, строений, сооружений регулируемой организации, в отношении которых имеется отчет о проведенном энергетическом обследовании</v>
          </cell>
        </row>
        <row r="117">
          <cell r="G117" t="str">
            <v>Достижение доли зданий, строений, сооружений регулируемой организации, оснащенных приборами учета воды, природного газа, тепловой энергии, электрической энергии</v>
          </cell>
        </row>
        <row r="118">
          <cell r="G118" t="str">
            <v>Достижение доли зданий, строений, сооружений регулируемой организации, оснащенных энергосберегающими лампами в целях освещения</v>
          </cell>
        </row>
        <row r="119">
          <cell r="G119" t="str">
            <v>Увеличение доли использования осветительных устройств с использованием светодиодов в общем объеме используемых осветительных устройств</v>
          </cell>
        </row>
      </sheetData>
      <sheetData sheetId="1"/>
      <sheetData sheetId="2"/>
      <sheetData sheetId="3"/>
      <sheetData sheetId="4"/>
      <sheetData sheetId="5"/>
      <sheetData sheetId="6">
        <row r="1">
          <cell r="A1">
            <v>26840521</v>
          </cell>
        </row>
        <row r="2">
          <cell r="F2">
            <v>2018</v>
          </cell>
          <cell r="G2">
            <v>2022</v>
          </cell>
        </row>
        <row r="20">
          <cell r="F20" t="str">
            <v>ООО "Сетевое предприятие "Росэнерго"</v>
          </cell>
        </row>
        <row r="25">
          <cell r="E25" t="str">
            <v>Услуги в сфере электроэнергетики (передача электрической энергии)</v>
          </cell>
          <cell r="F25">
            <v>2018</v>
          </cell>
          <cell r="G25">
            <v>2022</v>
          </cell>
        </row>
        <row r="37">
          <cell r="F37" t="str">
            <v>План</v>
          </cell>
        </row>
        <row r="45">
          <cell r="F45" t="str">
            <v xml:space="preserve">195176, г. Санкт-Петербург, ул. Панфилова, д. 16А, лит. А </v>
          </cell>
        </row>
        <row r="48">
          <cell r="F48" t="str">
            <v>Грачёв Константин Владимирович</v>
          </cell>
        </row>
        <row r="49">
          <cell r="F49" t="str">
            <v>Генеральный директор</v>
          </cell>
        </row>
        <row r="52">
          <cell r="F52" t="str">
            <v>Багдасарова Ольга Александровна</v>
          </cell>
        </row>
        <row r="54">
          <cell r="F54" t="str">
            <v>(812)249-91-91</v>
          </cell>
        </row>
        <row r="55">
          <cell r="F55" t="str">
            <v>obagdasarova@sprosenergo.ru</v>
          </cell>
        </row>
      </sheetData>
      <sheetData sheetId="7"/>
      <sheetData sheetId="8"/>
      <sheetData sheetId="9">
        <row r="19">
          <cell r="CR19">
            <v>0</v>
          </cell>
        </row>
      </sheetData>
      <sheetData sheetId="10">
        <row r="19">
          <cell r="G19" t="str">
            <v>Прибыль на развитие производства, учтенная в тарифе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"/>
  <sheetViews>
    <sheetView workbookViewId="0">
      <selection activeCell="K16" sqref="K16"/>
    </sheetView>
  </sheetViews>
  <sheetFormatPr defaultRowHeight="11.25" x14ac:dyDescent="0.15"/>
  <cols>
    <col min="2" max="2" width="6.85546875" customWidth="1"/>
    <col min="3" max="3" width="49.5703125" customWidth="1"/>
    <col min="4" max="4" width="14.140625" style="1" customWidth="1"/>
    <col min="5" max="9" width="14.28515625" customWidth="1"/>
  </cols>
  <sheetData>
    <row r="1" spans="1:19" x14ac:dyDescent="0.15">
      <c r="A1" s="49"/>
      <c r="B1" s="49"/>
      <c r="C1" s="49"/>
      <c r="D1" s="49"/>
      <c r="E1" s="49"/>
      <c r="F1" s="49"/>
      <c r="G1" s="49"/>
      <c r="H1" s="49"/>
      <c r="I1" s="49"/>
      <c r="J1" s="49"/>
    </row>
    <row r="2" spans="1:19" x14ac:dyDescent="0.15">
      <c r="A2" s="49"/>
      <c r="B2" s="49"/>
      <c r="C2" s="49"/>
      <c r="D2" s="49"/>
      <c r="E2" s="49"/>
      <c r="F2" s="49"/>
      <c r="G2" s="49"/>
      <c r="H2" s="49"/>
      <c r="I2" s="49"/>
      <c r="J2" s="49"/>
    </row>
    <row r="3" spans="1:19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9" ht="16.5" customHeight="1" thickBot="1" x14ac:dyDescent="0.2">
      <c r="J4" s="16"/>
    </row>
    <row r="5" spans="1:19" s="1" customFormat="1" ht="15" customHeight="1" x14ac:dyDescent="0.15">
      <c r="A5" s="50" t="s">
        <v>1</v>
      </c>
      <c r="B5" s="51"/>
      <c r="C5" s="51"/>
      <c r="D5" s="51"/>
      <c r="E5" s="51"/>
      <c r="F5" s="51"/>
      <c r="G5" s="51"/>
      <c r="H5" s="51"/>
      <c r="I5" s="51"/>
      <c r="J5" s="52"/>
    </row>
    <row r="6" spans="1:19" s="1" customFormat="1" ht="15" customHeight="1" x14ac:dyDescent="0.15">
      <c r="A6" s="53" t="s">
        <v>25</v>
      </c>
      <c r="B6" s="54"/>
      <c r="C6" s="54"/>
      <c r="D6" s="54"/>
      <c r="E6" s="54"/>
      <c r="F6" s="54"/>
      <c r="G6" s="54"/>
      <c r="H6" s="54"/>
      <c r="I6" s="54"/>
      <c r="J6" s="55"/>
    </row>
    <row r="7" spans="1:19" s="1" customFormat="1" ht="15" customHeight="1" x14ac:dyDescent="0.15">
      <c r="A7" s="53" t="s">
        <v>31</v>
      </c>
      <c r="B7" s="54"/>
      <c r="C7" s="54"/>
      <c r="D7" s="54"/>
      <c r="E7" s="54"/>
      <c r="F7" s="54"/>
      <c r="G7" s="54"/>
      <c r="H7" s="54"/>
      <c r="I7" s="54"/>
      <c r="J7" s="55"/>
    </row>
    <row r="8" spans="1:19" s="1" customFormat="1" ht="15" customHeight="1" thickBot="1" x14ac:dyDescent="0.2">
      <c r="A8" s="46" t="str">
        <f>[1]Титульный!E25</f>
        <v>Услуги в сфере электроэнергетики (передача электрической энергии)</v>
      </c>
      <c r="B8" s="47"/>
      <c r="C8" s="47"/>
      <c r="D8" s="47"/>
      <c r="E8" s="47"/>
      <c r="F8" s="47"/>
      <c r="G8" s="47"/>
      <c r="H8" s="47"/>
      <c r="I8" s="47"/>
      <c r="J8" s="48"/>
    </row>
    <row r="9" spans="1:19" s="1" customFormat="1" ht="16.5" customHeight="1" x14ac:dyDescent="0.15">
      <c r="A9" s="63"/>
      <c r="B9" s="63"/>
      <c r="C9" s="63"/>
      <c r="D9" s="63"/>
      <c r="E9" s="63"/>
      <c r="F9" s="63"/>
      <c r="G9" s="63"/>
      <c r="H9" s="63"/>
      <c r="I9" s="63"/>
      <c r="J9" s="63"/>
    </row>
    <row r="10" spans="1:19" s="1" customFormat="1" x14ac:dyDescent="0.15"/>
    <row r="11" spans="1:19" s="1" customFormat="1" ht="12" thickBot="1" x14ac:dyDescent="0.2">
      <c r="A11" s="2"/>
      <c r="B11" s="3"/>
      <c r="C11" s="3"/>
      <c r="D11" s="3"/>
      <c r="E11" s="3"/>
      <c r="F11" s="3"/>
      <c r="G11" s="3"/>
      <c r="H11" s="3"/>
      <c r="I11" s="3"/>
      <c r="J11" s="4"/>
    </row>
    <row r="12" spans="1:19" s="17" customFormat="1" ht="34.5" customHeight="1" x14ac:dyDescent="0.15">
      <c r="A12" s="18"/>
      <c r="B12" s="64" t="s">
        <v>2</v>
      </c>
      <c r="C12" s="66" t="s">
        <v>3</v>
      </c>
      <c r="D12" s="68" t="s">
        <v>4</v>
      </c>
      <c r="E12" s="70" t="s">
        <v>5</v>
      </c>
      <c r="F12" s="70"/>
      <c r="G12" s="70"/>
      <c r="H12" s="70"/>
      <c r="I12" s="70"/>
      <c r="J12" s="19"/>
    </row>
    <row r="13" spans="1:19" s="17" customFormat="1" ht="23.25" customHeight="1" thickBot="1" x14ac:dyDescent="0.2">
      <c r="A13" s="18"/>
      <c r="B13" s="65"/>
      <c r="C13" s="67"/>
      <c r="D13" s="69"/>
      <c r="E13" s="40">
        <v>2024</v>
      </c>
      <c r="F13" s="40">
        <v>2025</v>
      </c>
      <c r="G13" s="40">
        <v>2026</v>
      </c>
      <c r="H13" s="40">
        <v>2027</v>
      </c>
      <c r="I13" s="40">
        <v>2028</v>
      </c>
      <c r="J13" s="19"/>
    </row>
    <row r="14" spans="1:19" s="20" customFormat="1" ht="12" thickBot="1" x14ac:dyDescent="0.2">
      <c r="A14" s="21"/>
      <c r="B14" s="22">
        <v>1</v>
      </c>
      <c r="C14" s="22">
        <v>2</v>
      </c>
      <c r="D14" s="22">
        <v>3</v>
      </c>
      <c r="E14" s="22">
        <v>4</v>
      </c>
      <c r="F14" s="22">
        <v>5</v>
      </c>
      <c r="G14" s="22">
        <v>6</v>
      </c>
      <c r="H14" s="22">
        <v>7</v>
      </c>
      <c r="I14" s="22">
        <v>8</v>
      </c>
      <c r="J14" s="23"/>
    </row>
    <row r="15" spans="1:19" s="7" customFormat="1" ht="15" customHeight="1" x14ac:dyDescent="0.15">
      <c r="A15" s="8"/>
      <c r="B15" s="15" t="s">
        <v>6</v>
      </c>
      <c r="C15" s="14" t="s">
        <v>7</v>
      </c>
      <c r="D15" s="43"/>
      <c r="E15" s="24"/>
      <c r="F15" s="24"/>
      <c r="G15" s="24"/>
      <c r="H15" s="24"/>
      <c r="I15" s="45"/>
      <c r="J15" s="44"/>
    </row>
    <row r="16" spans="1:19" ht="22.5" customHeight="1" x14ac:dyDescent="0.15">
      <c r="A16" s="5"/>
      <c r="B16" s="57" t="str">
        <f>"1." &amp;(ROW()-ROW($B$14))/2&amp; "."</f>
        <v>1.1.</v>
      </c>
      <c r="C16" s="59" t="s">
        <v>8</v>
      </c>
      <c r="D16" s="61" t="s">
        <v>30</v>
      </c>
      <c r="E16" s="71">
        <v>62000</v>
      </c>
      <c r="F16" s="71">
        <v>62000</v>
      </c>
      <c r="G16" s="71">
        <v>62000</v>
      </c>
      <c r="H16" s="71">
        <v>62000</v>
      </c>
      <c r="I16" s="73">
        <v>62000</v>
      </c>
      <c r="J16" s="6"/>
      <c r="S16" s="25" t="str">
        <f>IF(ISERROR(MATCH(C16,i_list,0)),"N","Y")</f>
        <v>Y</v>
      </c>
    </row>
    <row r="17" spans="1:19" ht="22.5" customHeight="1" thickBot="1" x14ac:dyDescent="0.2">
      <c r="A17" s="5"/>
      <c r="B17" s="58"/>
      <c r="C17" s="60"/>
      <c r="D17" s="62"/>
      <c r="E17" s="72"/>
      <c r="F17" s="72"/>
      <c r="G17" s="72"/>
      <c r="H17" s="72"/>
      <c r="I17" s="74"/>
      <c r="J17" s="6"/>
      <c r="S17" s="25"/>
    </row>
    <row r="18" spans="1:19" x14ac:dyDescent="0.15">
      <c r="A18" s="9"/>
      <c r="B18" s="26"/>
      <c r="C18" s="26"/>
      <c r="D18" s="27"/>
      <c r="E18" s="26"/>
      <c r="F18" s="26"/>
      <c r="G18" s="26"/>
      <c r="H18" s="26"/>
      <c r="I18" s="26"/>
      <c r="J18" s="10"/>
    </row>
    <row r="19" spans="1:19" x14ac:dyDescent="0.15">
      <c r="A19" s="11"/>
      <c r="B19" s="11"/>
      <c r="C19" s="11"/>
      <c r="D19" s="12"/>
      <c r="E19" s="11"/>
      <c r="F19" s="11"/>
      <c r="G19" s="11"/>
      <c r="H19" s="11"/>
      <c r="I19" s="11"/>
      <c r="J19" s="11"/>
    </row>
    <row r="20" spans="1:19" x14ac:dyDescent="0.15">
      <c r="A20" s="11"/>
      <c r="B20" s="28"/>
      <c r="C20" s="11"/>
      <c r="D20" s="12"/>
      <c r="E20" s="11"/>
      <c r="F20" s="11"/>
      <c r="G20" s="11"/>
      <c r="H20" s="11"/>
      <c r="I20" s="11"/>
      <c r="J20" s="11"/>
    </row>
    <row r="21" spans="1:19" ht="24" customHeight="1" x14ac:dyDescent="0.15">
      <c r="A21" s="11"/>
      <c r="B21" s="56" t="str">
        <f>IF(COUNTIF(C15:C17,"=Увеличение доли использования осветительных устройств с использованием светодиодов в общем объеме используемых осветительных устройств")=0,"","** Значение доли осветительных устройств с использованием светодиодов по соответствующему целевому показателю " &amp; "- отношение количества осветительных устройств с использованием светодиодов в отдельно взятой сфере регулируемой деятельности к общему количеству осветительных устройств по организации")</f>
        <v/>
      </c>
      <c r="C21" s="56"/>
      <c r="D21" s="56"/>
      <c r="E21" s="56"/>
      <c r="F21" s="56"/>
      <c r="G21" s="56"/>
      <c r="H21" s="56"/>
      <c r="I21" s="56"/>
      <c r="J21" s="56"/>
    </row>
    <row r="22" spans="1:19" ht="15" customHeight="1" x14ac:dyDescent="0.15">
      <c r="A22" s="11"/>
      <c r="B22" s="11"/>
      <c r="C22" s="11"/>
      <c r="D22" s="12"/>
      <c r="E22" s="11"/>
      <c r="F22" s="11"/>
      <c r="G22" s="11"/>
      <c r="H22" s="42" t="s">
        <v>24</v>
      </c>
      <c r="I22" s="11"/>
      <c r="J22" s="11"/>
    </row>
    <row r="23" spans="1:19" ht="15" customHeight="1" x14ac:dyDescent="0.15">
      <c r="B23" s="11" t="s">
        <v>9</v>
      </c>
      <c r="D23"/>
      <c r="E23" s="11"/>
      <c r="F23" s="11"/>
      <c r="G23" s="11"/>
      <c r="H23" s="41" t="s">
        <v>0</v>
      </c>
      <c r="I23" s="11"/>
      <c r="J23" s="11"/>
    </row>
    <row r="24" spans="1:19" ht="15" customHeight="1" x14ac:dyDescent="0.15">
      <c r="A24" s="29"/>
      <c r="B24" s="29"/>
      <c r="C24" s="30" t="s">
        <v>10</v>
      </c>
    </row>
  </sheetData>
  <mergeCells count="20">
    <mergeCell ref="B21:J21"/>
    <mergeCell ref="B16:B17"/>
    <mergeCell ref="C16:C17"/>
    <mergeCell ref="D16:D17"/>
    <mergeCell ref="A9:J9"/>
    <mergeCell ref="B12:B13"/>
    <mergeCell ref="C12:C13"/>
    <mergeCell ref="D12:D13"/>
    <mergeCell ref="E12:I12"/>
    <mergeCell ref="E16:E17"/>
    <mergeCell ref="F16:F17"/>
    <mergeCell ref="G16:G17"/>
    <mergeCell ref="H16:H17"/>
    <mergeCell ref="I16:I17"/>
    <mergeCell ref="A8:J8"/>
    <mergeCell ref="A1:J1"/>
    <mergeCell ref="A2:J2"/>
    <mergeCell ref="A5:J5"/>
    <mergeCell ref="A6:J6"/>
    <mergeCell ref="A7:J7"/>
  </mergeCells>
  <dataValidations count="3">
    <dataValidation type="list" allowBlank="1" showInputMessage="1" showErrorMessage="1" sqref="D16:D17" xr:uid="{00000000-0002-0000-0000-000000000000}">
      <formula1>IF(ISERROR(MATCH(C16,i_list_1,0)),"",INDEX(OFFSET(i_list_1,0,1),MATCH(C16,i_list_1,0)))</formula1>
    </dataValidation>
    <dataValidation type="list" operator="greaterThanOrEqual" allowBlank="1" showInputMessage="1" showErrorMessage="1" sqref="C16:C17" xr:uid="{00000000-0002-0000-0000-000001000000}">
      <formula1>i_list_1</formula1>
    </dataValidation>
    <dataValidation type="decimal" operator="greaterThanOrEqual" allowBlank="1" showInputMessage="1" showErrorMessage="1" sqref="E15:I16" xr:uid="{00000000-0002-0000-0000-000002000000}">
      <formula1>0</formula1>
    </dataValidation>
  </dataValidations>
  <pageMargins left="0.70866141732283472" right="0.70866141732283472" top="0.39" bottom="0.2800000000000000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22"/>
  <sheetViews>
    <sheetView tabSelected="1" topLeftCell="G1" workbookViewId="0">
      <selection activeCell="A6" sqref="A6:AI6"/>
    </sheetView>
  </sheetViews>
  <sheetFormatPr defaultRowHeight="11.25" x14ac:dyDescent="0.15"/>
  <cols>
    <col min="2" max="2" width="6.85546875" customWidth="1"/>
    <col min="3" max="3" width="49.5703125" customWidth="1"/>
    <col min="4" max="4" width="11.7109375" customWidth="1"/>
    <col min="5" max="10" width="15.7109375" customWidth="1"/>
    <col min="11" max="20" width="15.7109375" hidden="1" customWidth="1"/>
    <col min="21" max="21" width="11.7109375" customWidth="1"/>
    <col min="22" max="32" width="15.7109375" customWidth="1"/>
    <col min="33" max="33" width="45.7109375" customWidth="1"/>
    <col min="34" max="34" width="25.7109375" customWidth="1"/>
  </cols>
  <sheetData>
    <row r="1" spans="1:35" x14ac:dyDescent="0.15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</row>
    <row r="2" spans="1:35" x14ac:dyDescent="0.15">
      <c r="AI2" s="13"/>
    </row>
    <row r="3" spans="1:35" ht="16.5" customHeight="1" thickBot="1" x14ac:dyDescent="0.2">
      <c r="AI3" s="16"/>
    </row>
    <row r="4" spans="1:35" s="1" customFormat="1" ht="15" customHeight="1" x14ac:dyDescent="0.15">
      <c r="A4" s="50" t="s">
        <v>11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2"/>
    </row>
    <row r="5" spans="1:35" s="1" customFormat="1" ht="15" customHeight="1" x14ac:dyDescent="0.15">
      <c r="A5" s="53" t="str">
        <f>'1-ЭЭ'!A6:J6</f>
        <v>ООО "Сетевое предприятие "Росэнерго" (Ленинградская область)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5"/>
    </row>
    <row r="6" spans="1:35" s="1" customFormat="1" ht="15" customHeight="1" x14ac:dyDescent="0.15">
      <c r="A6" s="53" t="str">
        <f>'1-ЭЭ'!A7:J7</f>
        <v>на 2024-2028 гг.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5"/>
    </row>
    <row r="7" spans="1:35" s="1" customFormat="1" ht="15" customHeight="1" thickBot="1" x14ac:dyDescent="0.2">
      <c r="A7" s="46" t="str">
        <f>[1]Титульный!E25</f>
        <v>Услуги в сфере электроэнергетики (передача электрической энергии)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8"/>
    </row>
    <row r="8" spans="1:35" s="1" customFormat="1" ht="16.5" customHeight="1" x14ac:dyDescent="0.15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</row>
    <row r="9" spans="1:35" s="1" customFormat="1" x14ac:dyDescent="0.15"/>
    <row r="10" spans="1:35" s="1" customFormat="1" ht="12" thickBot="1" x14ac:dyDescent="0.2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4"/>
    </row>
    <row r="11" spans="1:35" s="17" customFormat="1" ht="73.5" customHeight="1" x14ac:dyDescent="0.15">
      <c r="A11" s="18"/>
      <c r="B11" s="64" t="s">
        <v>2</v>
      </c>
      <c r="C11" s="66" t="s">
        <v>12</v>
      </c>
      <c r="D11" s="68" t="s">
        <v>13</v>
      </c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 t="s">
        <v>14</v>
      </c>
      <c r="V11" s="68"/>
      <c r="W11" s="68"/>
      <c r="X11" s="68"/>
      <c r="Y11" s="68"/>
      <c r="Z11" s="68"/>
      <c r="AA11" s="68"/>
      <c r="AB11" s="68" t="s">
        <v>15</v>
      </c>
      <c r="AC11" s="68"/>
      <c r="AD11" s="68"/>
      <c r="AE11" s="68"/>
      <c r="AF11" s="68"/>
      <c r="AG11" s="68" t="s">
        <v>16</v>
      </c>
      <c r="AH11" s="78" t="s">
        <v>17</v>
      </c>
      <c r="AI11" s="31"/>
    </row>
    <row r="12" spans="1:35" s="17" customFormat="1" ht="15" customHeight="1" x14ac:dyDescent="0.15">
      <c r="A12" s="18"/>
      <c r="B12" s="75"/>
      <c r="C12" s="76"/>
      <c r="D12" s="77" t="s">
        <v>18</v>
      </c>
      <c r="E12" s="77" t="s">
        <v>19</v>
      </c>
      <c r="F12" s="81">
        <v>2024</v>
      </c>
      <c r="G12" s="81">
        <v>2025</v>
      </c>
      <c r="H12" s="81">
        <v>2026</v>
      </c>
      <c r="I12" s="81">
        <v>2027</v>
      </c>
      <c r="J12" s="81">
        <v>2028</v>
      </c>
      <c r="K12" s="77">
        <v>2021</v>
      </c>
      <c r="L12" s="77">
        <v>2022</v>
      </c>
      <c r="M12" s="77">
        <v>2023</v>
      </c>
      <c r="N12" s="77">
        <v>2024</v>
      </c>
      <c r="O12" s="77">
        <v>2025</v>
      </c>
      <c r="P12" s="77">
        <v>2026</v>
      </c>
      <c r="Q12" s="77">
        <v>2027</v>
      </c>
      <c r="R12" s="77">
        <v>2028</v>
      </c>
      <c r="S12" s="77">
        <v>2029</v>
      </c>
      <c r="T12" s="77">
        <v>2030</v>
      </c>
      <c r="U12" s="77" t="s">
        <v>18</v>
      </c>
      <c r="V12" s="77" t="s">
        <v>20</v>
      </c>
      <c r="W12" s="81">
        <v>2024</v>
      </c>
      <c r="X12" s="81">
        <v>2025</v>
      </c>
      <c r="Y12" s="81">
        <v>2026</v>
      </c>
      <c r="Z12" s="81">
        <v>2027</v>
      </c>
      <c r="AA12" s="81">
        <v>2028</v>
      </c>
      <c r="AB12" s="81">
        <v>2024</v>
      </c>
      <c r="AC12" s="81">
        <v>2025</v>
      </c>
      <c r="AD12" s="81">
        <v>2026</v>
      </c>
      <c r="AE12" s="81">
        <v>2027</v>
      </c>
      <c r="AF12" s="81">
        <v>2028</v>
      </c>
      <c r="AG12" s="77"/>
      <c r="AH12" s="79"/>
      <c r="AI12" s="31"/>
    </row>
    <row r="13" spans="1:35" s="17" customFormat="1" ht="99.95" customHeight="1" thickBot="1" x14ac:dyDescent="0.2">
      <c r="A13" s="18"/>
      <c r="B13" s="65"/>
      <c r="C13" s="67"/>
      <c r="D13" s="69"/>
      <c r="E13" s="69"/>
      <c r="F13" s="82"/>
      <c r="G13" s="82"/>
      <c r="H13" s="82"/>
      <c r="I13" s="82"/>
      <c r="J13" s="82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69"/>
      <c r="AH13" s="80"/>
      <c r="AI13" s="31"/>
    </row>
    <row r="14" spans="1:35" s="20" customFormat="1" ht="12" thickBot="1" x14ac:dyDescent="0.2">
      <c r="A14" s="21"/>
      <c r="B14" s="32">
        <v>1</v>
      </c>
      <c r="C14" s="32">
        <v>2</v>
      </c>
      <c r="D14" s="32">
        <v>3</v>
      </c>
      <c r="E14" s="32">
        <v>4</v>
      </c>
      <c r="F14" s="32">
        <v>5</v>
      </c>
      <c r="G14" s="32">
        <v>6</v>
      </c>
      <c r="H14" s="32">
        <v>7</v>
      </c>
      <c r="I14" s="32">
        <v>8</v>
      </c>
      <c r="J14" s="32">
        <v>9</v>
      </c>
      <c r="K14" s="32">
        <v>10</v>
      </c>
      <c r="L14" s="32">
        <v>11</v>
      </c>
      <c r="M14" s="32">
        <v>12</v>
      </c>
      <c r="N14" s="32">
        <v>13</v>
      </c>
      <c r="O14" s="32">
        <v>14</v>
      </c>
      <c r="P14" s="32">
        <v>15</v>
      </c>
      <c r="Q14" s="32">
        <v>16</v>
      </c>
      <c r="R14" s="32">
        <v>17</v>
      </c>
      <c r="S14" s="32">
        <v>18</v>
      </c>
      <c r="T14" s="32">
        <v>19</v>
      </c>
      <c r="U14" s="32">
        <v>20</v>
      </c>
      <c r="V14" s="32">
        <v>21</v>
      </c>
      <c r="W14" s="32">
        <v>22</v>
      </c>
      <c r="X14" s="32">
        <v>23</v>
      </c>
      <c r="Y14" s="32">
        <v>24</v>
      </c>
      <c r="Z14" s="32">
        <v>25</v>
      </c>
      <c r="AA14" s="32">
        <v>26</v>
      </c>
      <c r="AB14" s="32">
        <v>27</v>
      </c>
      <c r="AC14" s="32">
        <v>28</v>
      </c>
      <c r="AD14" s="32">
        <v>29</v>
      </c>
      <c r="AE14" s="32">
        <v>30</v>
      </c>
      <c r="AF14" s="32">
        <v>31</v>
      </c>
      <c r="AG14" s="32">
        <v>32</v>
      </c>
      <c r="AH14" s="32">
        <v>33</v>
      </c>
      <c r="AI14" s="23"/>
    </row>
    <row r="15" spans="1:35" ht="22.5" x14ac:dyDescent="0.15">
      <c r="A15" s="5"/>
      <c r="B15" s="33" t="str">
        <f>ROW()-ROW($B$14) &amp;"."</f>
        <v>1.</v>
      </c>
      <c r="C15" s="34" t="s">
        <v>28</v>
      </c>
      <c r="D15" s="35" t="s">
        <v>21</v>
      </c>
      <c r="E15" s="36">
        <f>SUM(F15:J15)</f>
        <v>50</v>
      </c>
      <c r="F15" s="38">
        <v>10</v>
      </c>
      <c r="G15" s="38">
        <v>10</v>
      </c>
      <c r="H15" s="38">
        <v>10</v>
      </c>
      <c r="I15" s="38">
        <v>10</v>
      </c>
      <c r="J15" s="38">
        <v>10</v>
      </c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5" t="s">
        <v>22</v>
      </c>
      <c r="V15" s="36">
        <f>SUM(W15:AA15)</f>
        <v>10000</v>
      </c>
      <c r="W15" s="38">
        <v>2000</v>
      </c>
      <c r="X15" s="38">
        <v>2000</v>
      </c>
      <c r="Y15" s="38">
        <v>2000</v>
      </c>
      <c r="Z15" s="38">
        <v>2000</v>
      </c>
      <c r="AA15" s="38">
        <v>2000</v>
      </c>
      <c r="AB15" s="37">
        <v>0.65</v>
      </c>
      <c r="AC15" s="37">
        <v>0.65</v>
      </c>
      <c r="AD15" s="37">
        <v>0.7</v>
      </c>
      <c r="AE15" s="37">
        <v>0.7</v>
      </c>
      <c r="AF15" s="38">
        <v>0.75</v>
      </c>
      <c r="AG15" s="35" t="s">
        <v>29</v>
      </c>
      <c r="AH15" s="39" t="str">
        <f>IF(AG15="","",IF(OR(AG15="Займы/Кредиты",AG15="Средства бюджета Санкт-Петербурга", AG15="Прочие привлеченные средства"),"Привлеченные средства","Собственные средства"))</f>
        <v>Собственные средства</v>
      </c>
      <c r="AI15" s="6"/>
    </row>
    <row r="16" spans="1:35" ht="45" x14ac:dyDescent="0.15">
      <c r="A16" s="5"/>
      <c r="B16" s="33" t="str">
        <f>ROW()-ROW($B$14) &amp;"."</f>
        <v>2.</v>
      </c>
      <c r="C16" s="34" t="s">
        <v>26</v>
      </c>
      <c r="D16" s="35" t="s">
        <v>21</v>
      </c>
      <c r="E16" s="36">
        <f>SUM(F16:T16)</f>
        <v>25</v>
      </c>
      <c r="F16" s="38">
        <v>5</v>
      </c>
      <c r="G16" s="38">
        <v>5</v>
      </c>
      <c r="H16" s="38">
        <v>5</v>
      </c>
      <c r="I16" s="38">
        <v>5</v>
      </c>
      <c r="J16" s="38">
        <v>5</v>
      </c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5" t="s">
        <v>22</v>
      </c>
      <c r="V16" s="36">
        <f t="shared" ref="V16:V17" si="0">SUM(W16:AA16)</f>
        <v>175000</v>
      </c>
      <c r="W16" s="38">
        <v>35000</v>
      </c>
      <c r="X16" s="38">
        <v>35000</v>
      </c>
      <c r="Y16" s="38">
        <v>35000</v>
      </c>
      <c r="Z16" s="38">
        <v>35000</v>
      </c>
      <c r="AA16" s="38">
        <v>35000</v>
      </c>
      <c r="AB16" s="37">
        <v>0</v>
      </c>
      <c r="AC16" s="37">
        <v>0</v>
      </c>
      <c r="AD16" s="37">
        <v>0</v>
      </c>
      <c r="AE16" s="37">
        <v>0</v>
      </c>
      <c r="AF16" s="38">
        <v>0</v>
      </c>
      <c r="AG16" s="35" t="s">
        <v>23</v>
      </c>
      <c r="AH16" s="39" t="str">
        <f>IF(AG16="","",IF(OR(AG16="Займы/Кредиты",AG16="Средства бюджета Санкт-Петербурга", AG16="Прочие привлеченные средства"),"Привлеченные средства","Собственные средства"))</f>
        <v>Собственные средства</v>
      </c>
      <c r="AI16" s="6"/>
    </row>
    <row r="17" spans="1:35" ht="45.75" thickBot="1" x14ac:dyDescent="0.2">
      <c r="A17" s="5"/>
      <c r="B17" s="33" t="str">
        <f>ROW()-ROW($B$14) &amp;"."</f>
        <v>3.</v>
      </c>
      <c r="C17" s="34" t="s">
        <v>27</v>
      </c>
      <c r="D17" s="35" t="s">
        <v>21</v>
      </c>
      <c r="E17" s="36">
        <f>SUM(F17:T17)</f>
        <v>25</v>
      </c>
      <c r="F17" s="38">
        <v>5</v>
      </c>
      <c r="G17" s="38">
        <v>5</v>
      </c>
      <c r="H17" s="38">
        <v>5</v>
      </c>
      <c r="I17" s="38">
        <v>5</v>
      </c>
      <c r="J17" s="38">
        <v>5</v>
      </c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5" t="s">
        <v>22</v>
      </c>
      <c r="V17" s="36">
        <f t="shared" si="0"/>
        <v>125000</v>
      </c>
      <c r="W17" s="38">
        <v>25000</v>
      </c>
      <c r="X17" s="38">
        <v>25000</v>
      </c>
      <c r="Y17" s="38">
        <v>25000</v>
      </c>
      <c r="Z17" s="38">
        <v>25000</v>
      </c>
      <c r="AA17" s="38">
        <v>25000</v>
      </c>
      <c r="AB17" s="37">
        <v>0</v>
      </c>
      <c r="AC17" s="37">
        <v>0</v>
      </c>
      <c r="AD17" s="37">
        <v>0</v>
      </c>
      <c r="AE17" s="37">
        <v>0</v>
      </c>
      <c r="AF17" s="38">
        <v>0</v>
      </c>
      <c r="AG17" s="35" t="s">
        <v>23</v>
      </c>
      <c r="AH17" s="39" t="str">
        <f>IF(AG17="","",IF(OR(AG17="Займы/Кредиты",AG17="Средства бюджета Санкт-Петербурга", AG17="Прочие привлеченные средства"),"Привлеченные средства","Собственные средства"))</f>
        <v>Собственные средства</v>
      </c>
      <c r="AI17" s="6"/>
    </row>
    <row r="18" spans="1:35" x14ac:dyDescent="0.15">
      <c r="A18" s="9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10"/>
    </row>
    <row r="19" spans="1:35" x14ac:dyDescent="0.1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</row>
    <row r="20" spans="1:35" ht="15" customHeight="1" x14ac:dyDescent="0.15"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 t="s">
        <v>9</v>
      </c>
      <c r="X20" s="11"/>
      <c r="Y20" s="11"/>
      <c r="Z20" s="11"/>
      <c r="AA20" s="11"/>
      <c r="AB20" s="11"/>
      <c r="AE20" s="11"/>
      <c r="AF20" s="83" t="s">
        <v>24</v>
      </c>
      <c r="AG20" s="83"/>
      <c r="AH20" s="11"/>
      <c r="AI20" s="11"/>
    </row>
    <row r="21" spans="1:35" ht="15" customHeight="1" x14ac:dyDescent="0.15"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29"/>
      <c r="X21" s="29"/>
      <c r="Y21" s="30" t="s">
        <v>10</v>
      </c>
      <c r="Z21" s="11"/>
      <c r="AA21" s="11"/>
      <c r="AB21" s="11"/>
      <c r="AE21" s="11"/>
      <c r="AF21" s="84" t="s">
        <v>0</v>
      </c>
      <c r="AG21" s="84"/>
      <c r="AH21" s="11"/>
      <c r="AI21" s="11"/>
    </row>
    <row r="22" spans="1:35" x14ac:dyDescent="0.1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</row>
  </sheetData>
  <mergeCells count="44">
    <mergeCell ref="AD12:AD13"/>
    <mergeCell ref="AC12:AC13"/>
    <mergeCell ref="AB12:AB13"/>
    <mergeCell ref="AF20:AG20"/>
    <mergeCell ref="AF21:AG21"/>
    <mergeCell ref="AF12:AF13"/>
    <mergeCell ref="AE12:AE13"/>
    <mergeCell ref="W12:W13"/>
    <mergeCell ref="X12:X13"/>
    <mergeCell ref="Y12:Y13"/>
    <mergeCell ref="Z12:Z13"/>
    <mergeCell ref="AA12:AA13"/>
    <mergeCell ref="T12:T13"/>
    <mergeCell ref="J12:J13"/>
    <mergeCell ref="L12:L13"/>
    <mergeCell ref="M12:M13"/>
    <mergeCell ref="N12:N13"/>
    <mergeCell ref="O12:O13"/>
    <mergeCell ref="I12:I13"/>
    <mergeCell ref="P12:P13"/>
    <mergeCell ref="Q12:Q13"/>
    <mergeCell ref="R12:R13"/>
    <mergeCell ref="S12:S13"/>
    <mergeCell ref="A8:AI8"/>
    <mergeCell ref="B11:B13"/>
    <mergeCell ref="C11:C13"/>
    <mergeCell ref="D11:T11"/>
    <mergeCell ref="U11:AA11"/>
    <mergeCell ref="AB11:AF11"/>
    <mergeCell ref="AG11:AG13"/>
    <mergeCell ref="AH11:AH13"/>
    <mergeCell ref="K12:K13"/>
    <mergeCell ref="D12:D13"/>
    <mergeCell ref="E12:E13"/>
    <mergeCell ref="U12:U13"/>
    <mergeCell ref="V12:V13"/>
    <mergeCell ref="F12:F13"/>
    <mergeCell ref="G12:G13"/>
    <mergeCell ref="H12:H13"/>
    <mergeCell ref="A7:AI7"/>
    <mergeCell ref="A1:AI1"/>
    <mergeCell ref="A4:AI4"/>
    <mergeCell ref="A5:AI5"/>
    <mergeCell ref="A6:AI6"/>
  </mergeCells>
  <dataValidations count="3">
    <dataValidation type="list" operator="greaterThanOrEqual" allowBlank="1" showInputMessage="1" showErrorMessage="1" sqref="AG15:AG17" xr:uid="{00000000-0002-0000-0100-000000000000}">
      <formula1>EXP_LIST</formula1>
    </dataValidation>
    <dataValidation type="textLength" operator="greaterThanOrEqual" allowBlank="1" showInputMessage="1" showErrorMessage="1" sqref="AH15:AH17 AH11 W12:AF12 F12:T12 U15:U17 C15:D17" xr:uid="{00000000-0002-0000-0100-000001000000}">
      <formula1>0</formula1>
    </dataValidation>
    <dataValidation type="decimal" operator="greaterThanOrEqual" allowBlank="1" showInputMessage="1" showErrorMessage="1" sqref="V15:AF17 E15:T17" xr:uid="{00000000-0002-0000-0100-000002000000}">
      <formula1>0</formula1>
    </dataValidation>
  </dataValidations>
  <pageMargins left="0.2" right="0.2" top="0.45" bottom="0.74803149606299213" header="0.31496062992125984" footer="0.31496062992125984"/>
  <pageSetup paperSize="9" scale="74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1-ЭЭ</vt:lpstr>
      <vt:lpstr>2-ЭЭ</vt:lpstr>
      <vt:lpstr>'1-ЭЭ'!Область_печати</vt:lpstr>
      <vt:lpstr>'2-ЭЭ'!Область_печати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OBagdasarova</dc:creator>
  <cp:lastModifiedBy>Евгения Гончарова</cp:lastModifiedBy>
  <cp:lastPrinted>2022-02-09T08:09:47Z</cp:lastPrinted>
  <dcterms:created xsi:type="dcterms:W3CDTF">2019-04-02T06:49:04Z</dcterms:created>
  <dcterms:modified xsi:type="dcterms:W3CDTF">2025-04-18T08:39:51Z</dcterms:modified>
</cp:coreProperties>
</file>